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コロナ関係\R3年６月補正_時短協力金\HP\"/>
    </mc:Choice>
  </mc:AlternateContent>
  <bookViews>
    <workbookView xWindow="0" yWindow="0" windowWidth="13830" windowHeight="6450"/>
  </bookViews>
  <sheets>
    <sheet name="売上高方式" sheetId="1" r:id="rId1"/>
    <sheet name="売上高減少額方式" sheetId="2" r:id="rId2"/>
    <sheet name="（非表示）" sheetId="3" state="hidden" r:id="rId3"/>
  </sheets>
  <externalReferences>
    <externalReference r:id="rId4"/>
  </externalReferences>
  <definedNames>
    <definedName name="_xlnm._FilterDatabase" localSheetId="2" hidden="1">'（非表示）'!$C$9:$AA$9</definedName>
    <definedName name="_xlnm.Print_Area" localSheetId="1">売上高減少額方式!$A$1:$I$41</definedName>
    <definedName name="_xlnm.Print_Area" localSheetId="0">売上高方式!$A$1:$I$30</definedName>
    <definedName name="かすみがうら市" localSheetId="1">[1]!テーブル1[かすみがうら市]</definedName>
    <definedName name="かすみがうら市">[1]!テーブル1[かすみがうら市]</definedName>
    <definedName name="かすみがうら市2" localSheetId="1">[1]!テーブル8[かすみがうら市2]</definedName>
    <definedName name="かすみがうら市2">[1]!テーブル8[かすみがうら市2]</definedName>
    <definedName name="さくら市">'（非表示）'!$N$2:$N$3</definedName>
    <definedName name="さくら市2">'（非表示）'!$N$10:$N$11</definedName>
    <definedName name="つくば市" localSheetId="1">[1]!テーブル1[つくば市]</definedName>
    <definedName name="つくば市">[1]!テーブル1[つくば市]</definedName>
    <definedName name="つくば市2" localSheetId="1">[1]!テーブル8[つくば市2]</definedName>
    <definedName name="つくば市2">[1]!テーブル8[つくば市2]</definedName>
    <definedName name="阿見町" localSheetId="1">[1]!テーブル1[阿見町]</definedName>
    <definedName name="阿見町">[1]!テーブル1[阿見町]</definedName>
    <definedName name="阿見町2" localSheetId="1">[1]!テーブル8[阿見町2]</definedName>
    <definedName name="阿見町2">[1]!テーブル8[阿見町2]</definedName>
    <definedName name="茨城町" localSheetId="1">[1]!テーブル1[茨城町]</definedName>
    <definedName name="茨城町">[1]!テーブル1[茨城町]</definedName>
    <definedName name="茨城町2" localSheetId="1">[1]!テーブル8[茨城町2]</definedName>
    <definedName name="茨城町2">[1]!テーブル8[茨城町2]</definedName>
    <definedName name="宇都宮市">'（非表示）'!$C$2:$C$3</definedName>
    <definedName name="宇都宮市2">'（非表示）'!$C$10:$C$11</definedName>
    <definedName name="益子町">'（非表示）'!$R$2:$R$3</definedName>
    <definedName name="益子町2">'（非表示）'!$R$10:$R$11</definedName>
    <definedName name="塩谷町">'（非表示）'!$X$2:$X$3</definedName>
    <definedName name="塩谷町2">'（非表示）'!$X$10:$X$11</definedName>
    <definedName name="下妻市" localSheetId="1">[1]!テーブル1[下妻市]</definedName>
    <definedName name="下妻市">[1]!テーブル1[下妻市]</definedName>
    <definedName name="下妻市2" localSheetId="1">[1]!テーブル8[下妻市2]</definedName>
    <definedName name="下妻市2">[1]!テーブル8[下妻市2]</definedName>
    <definedName name="下野市">'（非表示）'!$P$2:$P$3</definedName>
    <definedName name="下野市2">'（非表示）'!$P$10:$P$11</definedName>
    <definedName name="笠間市" localSheetId="1">[1]!テーブル1[笠間市]</definedName>
    <definedName name="笠間市">[1]!テーブル1[笠間市]</definedName>
    <definedName name="笠間市2" localSheetId="1">[1]!テーブル8[笠間市2]</definedName>
    <definedName name="笠間市2">[1]!テーブル8[笠間市2]</definedName>
    <definedName name="牛久市" localSheetId="1">[1]!テーブル1[牛久市]</definedName>
    <definedName name="牛久市">[1]!テーブル1[牛久市]</definedName>
    <definedName name="牛久市2" localSheetId="1">[1]!テーブル8[牛久市2]</definedName>
    <definedName name="牛久市2">[1]!テーブル8[牛久市2]</definedName>
    <definedName name="境町" localSheetId="1">[1]!テーブル1[境町]</definedName>
    <definedName name="境町">[1]!テーブル1[境町]</definedName>
    <definedName name="境町2" localSheetId="1">[1]!テーブル8[境町2]</definedName>
    <definedName name="境町2">[1]!テーブル8[境町2]</definedName>
    <definedName name="結城市" localSheetId="1">[1]!テーブル1[結城市]</definedName>
    <definedName name="結城市">[1]!テーブル1[結城市]</definedName>
    <definedName name="結城市2" localSheetId="1">[1]!テーブル8[結城市2]</definedName>
    <definedName name="結城市2">[1]!テーブル8[結城市2]</definedName>
    <definedName name="古河市" localSheetId="1">[1]!テーブル1[古河市]</definedName>
    <definedName name="古河市">[1]!テーブル1[古河市]</definedName>
    <definedName name="古河市2" localSheetId="1">[1]!テーブル8[古河市2]</definedName>
    <definedName name="古河市2">[1]!テーブル8[古河市2]</definedName>
    <definedName name="五霞町" localSheetId="1">[1]!テーブル1[五霞町]</definedName>
    <definedName name="五霞町">[1]!テーブル1[五霞町]</definedName>
    <definedName name="五霞町2" localSheetId="1">[1]!テーブル8[五霞町2]</definedName>
    <definedName name="五霞町2">[1]!テーブル8[五霞町2]</definedName>
    <definedName name="高根沢町">'（非表示）'!$Y$2:$Y$3</definedName>
    <definedName name="高根沢町2">'（非表示）'!$Y$10:$Y$11</definedName>
    <definedName name="佐野市">'（非表示）'!$F$2:$F$3</definedName>
    <definedName name="佐野市2">'（非表示）'!$F$10:$F$11</definedName>
    <definedName name="市貝町">'（非表示）'!$T$2:$T$3</definedName>
    <definedName name="市貝町2">'（非表示）'!$T$10:$T$11</definedName>
    <definedName name="市町">'（非表示）'!$A$1:$A$25</definedName>
    <definedName name="市町名">'（非表示）'!$C$1:$AA$1</definedName>
    <definedName name="市町名2">'（非表示）'!$C$9:$AA$9</definedName>
    <definedName name="鹿沼市">'（非表示）'!$G$2:$G$3</definedName>
    <definedName name="鹿沼市2">'（非表示）'!$G$10:$G$11</definedName>
    <definedName name="取手市" localSheetId="1">[1]!テーブル1[取手市]</definedName>
    <definedName name="取手市">[1]!テーブル1[取手市]</definedName>
    <definedName name="取手市2" localSheetId="1">[1]!テーブル8[取手市2]</definedName>
    <definedName name="取手市2">[1]!テーブル8[取手市2]</definedName>
    <definedName name="守谷市" localSheetId="1">[1]!テーブル1[守谷市]</definedName>
    <definedName name="守谷市">[1]!テーブル1[守谷市]</definedName>
    <definedName name="守谷市2" localSheetId="1">[1]!テーブル8[守谷市2]</definedName>
    <definedName name="守谷市2">[1]!テーブル8[守谷市2]</definedName>
    <definedName name="小山市">'（非表示）'!$I$2:$I$3</definedName>
    <definedName name="小山市2">'（非表示）'!$I$10:$I$11</definedName>
    <definedName name="小美玉市" localSheetId="1">[1]!テーブル1[小美玉市]</definedName>
    <definedName name="小美玉市">[1]!テーブル1[小美玉市]</definedName>
    <definedName name="小美玉市2" localSheetId="1">[1]!テーブル8[小美玉市2]</definedName>
    <definedName name="小美玉市2">[1]!テーブル8[小美玉市2]</definedName>
    <definedName name="上三川町">'（非表示）'!$Q$2:$Q$3</definedName>
    <definedName name="上三川町2">'（非表示）'!$Q$10:$Q$11</definedName>
    <definedName name="城里町" localSheetId="1">[1]!テーブル1[城里町]</definedName>
    <definedName name="城里町">[1]!テーブル1[城里町]</definedName>
    <definedName name="城里町2" localSheetId="1">[1]!テーブル8[城里町2]</definedName>
    <definedName name="城里町2">[1]!テーブル8[城里町2]</definedName>
    <definedName name="常総市" localSheetId="1">[1]!テーブル1[常総市]</definedName>
    <definedName name="常総市">[1]!テーブル1[常総市]</definedName>
    <definedName name="常総市2" localSheetId="1">[1]!テーブル8[常総市2]</definedName>
    <definedName name="常総市2">[1]!テーブル8[常総市2]</definedName>
    <definedName name="常陸太田市" localSheetId="1">[1]!テーブル1[常陸太田市]</definedName>
    <definedName name="常陸太田市">[1]!テーブル1[常陸太田市]</definedName>
    <definedName name="常陸太田市2" localSheetId="1">[1]!テーブル8[常陸太田市2]</definedName>
    <definedName name="常陸太田市2">[1]!テーブル8[常陸太田市2]</definedName>
    <definedName name="真岡市">'（非表示）'!$J$2:$J$3</definedName>
    <definedName name="真岡市2">'（非表示）'!$J$10:$J$11</definedName>
    <definedName name="壬生町">'（非表示）'!$V$2:$V$3</definedName>
    <definedName name="壬生町2">'（非表示）'!$V$10:$V$11</definedName>
    <definedName name="水戸市" localSheetId="1">[1]!テーブル1[水戸市]</definedName>
    <definedName name="水戸市">[1]!テーブル1[水戸市]</definedName>
    <definedName name="水戸市2" localSheetId="1">[1]!テーブル8[水戸市2]</definedName>
    <definedName name="水戸市2">[1]!テーブル8[水戸市2]</definedName>
    <definedName name="石岡市" localSheetId="1">[1]!テーブル1[石岡市]</definedName>
    <definedName name="石岡市">[1]!テーブル1[石岡市]</definedName>
    <definedName name="石岡市2" localSheetId="1">[1]!テーブル8[石岡市2]</definedName>
    <definedName name="石岡市2">[1]!テーブル8[石岡市2]</definedName>
    <definedName name="足利市">'（非表示）'!$D$2:$D$3</definedName>
    <definedName name="足利市2">'（非表示）'!$D$10:$D$11</definedName>
    <definedName name="大洗町" localSheetId="1">[1]!テーブル1[大洗町]</definedName>
    <definedName name="大洗町">[1]!テーブル1[大洗町]</definedName>
    <definedName name="大洗町2" localSheetId="1">[1]!テーブル8[大洗町2]</definedName>
    <definedName name="大洗町2">[1]!テーブル8[大洗町2]</definedName>
    <definedName name="大田原市">'（非表示）'!$K$2:$K$3</definedName>
    <definedName name="大田原市2">'（非表示）'!$K$10:$K$11</definedName>
    <definedName name="筑西市" localSheetId="1">[1]!テーブル1[筑西市]</definedName>
    <definedName name="筑西市">[1]!テーブル1[筑西市]</definedName>
    <definedName name="筑西市2" localSheetId="1">[1]!テーブル8[筑西市2]</definedName>
    <definedName name="筑西市2">[1]!テーブル8[筑西市2]</definedName>
    <definedName name="潮来市" localSheetId="1">[1]!テーブル1[潮来市]</definedName>
    <definedName name="潮来市">[1]!テーブル1[潮来市]</definedName>
    <definedName name="潮来市2" localSheetId="1">[1]!テーブル8[潮来市2]</definedName>
    <definedName name="潮来市2">[1]!テーブル8[潮来市2]</definedName>
    <definedName name="店舗のある市町">'（非表示）'!$C$1:$AA$1</definedName>
    <definedName name="土浦市" localSheetId="1">[1]!テーブル1[土浦市]</definedName>
    <definedName name="土浦市">[1]!テーブル1[土浦市]</definedName>
    <definedName name="土浦市2" localSheetId="1">[1]!テーブル8[土浦市2]</definedName>
    <definedName name="土浦市2">[1]!テーブル8[土浦市2]</definedName>
    <definedName name="東海村" localSheetId="1">[1]!テーブル1[東海村]</definedName>
    <definedName name="東海村">[1]!テーブル1[東海村]</definedName>
    <definedName name="東海村2" localSheetId="1">[1]!テーブル8[東海村2]</definedName>
    <definedName name="東海村2">[1]!テーブル8[東海村2]</definedName>
    <definedName name="栃木市">'（非表示）'!$E$2:$E$3</definedName>
    <definedName name="栃木市2">'（非表示）'!$E$10:$E$11</definedName>
    <definedName name="那珂川町">'（非表示）'!$AA$2:$AA$3</definedName>
    <definedName name="那珂川町2">'（非表示）'!$AA$10:$AA$11</definedName>
    <definedName name="那須烏山市">'（非表示）'!$O$2:$O$3</definedName>
    <definedName name="那須烏山市2">'（非表示）'!$O$10:$O$11</definedName>
    <definedName name="那須塩原市">'（非表示）'!$M$2:$M$3</definedName>
    <definedName name="那須塩原市2">'（非表示）'!$M$10:$M$11</definedName>
    <definedName name="那須町">'（非表示）'!$Z$2:$Z$3</definedName>
    <definedName name="那須町2">'（非表示）'!$Z$10:$Z$11</definedName>
    <definedName name="日光市">'（非表示）'!$H$2:$H$3</definedName>
    <definedName name="日光市2">'（非表示）'!$H$10:$H$11</definedName>
    <definedName name="八千代町" localSheetId="1">[1]!テーブル1[八千代町]</definedName>
    <definedName name="八千代町">[1]!テーブル1[八千代町]</definedName>
    <definedName name="八千代町2" localSheetId="1">[1]!テーブル8[八千代町2]</definedName>
    <definedName name="八千代町2">[1]!テーブル8[八千代町2]</definedName>
    <definedName name="芳賀町">'（非表示）'!$U$2:$U$3</definedName>
    <definedName name="芳賀町2">'（非表示）'!$U$10:$U$11</definedName>
    <definedName name="鉾田市" localSheetId="1">[1]!テーブル1[鉾田市]</definedName>
    <definedName name="鉾田市">[1]!テーブル1[鉾田市]</definedName>
    <definedName name="鉾田市2" localSheetId="1">[1]!テーブル8[鉾田市2]</definedName>
    <definedName name="鉾田市2">[1]!テーブル8[鉾田市2]</definedName>
    <definedName name="茂木町">'（非表示）'!$S$2:$S$3</definedName>
    <definedName name="茂木町2">'（非表示）'!$S$10:$S$11</definedName>
    <definedName name="野木町">'（非表示）'!$W$2:$W$3</definedName>
    <definedName name="野木町2">'（非表示）'!$W$10:$W$11</definedName>
    <definedName name="矢板市">'（非表示）'!$L$2:$L$3</definedName>
    <definedName name="矢板市2">'（非表示）'!$L$10:$L$11</definedName>
    <definedName name="利根町" localSheetId="1">[1]!テーブル1[利根町]</definedName>
    <definedName name="利根町">[1]!テーブル1[利根町]</definedName>
    <definedName name="利根町2" localSheetId="1">[1]!テーブル8[利根町2]</definedName>
    <definedName name="利根町2">[1]!テーブル8[利根町2]</definedName>
    <definedName name="龍ケ崎市" localSheetId="1">[1]!テーブル1[龍ケ崎市]</definedName>
    <definedName name="龍ケ崎市">[1]!テーブル1[龍ケ崎市]</definedName>
    <definedName name="龍ケ崎市2" localSheetId="1">[1]!テーブル8[龍ケ崎市2]</definedName>
    <definedName name="龍ケ崎市2">[1]!テーブル8[龍ケ崎市2]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K9" i="2"/>
  <c r="G10" i="1" l="1"/>
  <c r="K9" i="1" l="1"/>
  <c r="F27" i="2" l="1"/>
  <c r="F18" i="2" l="1"/>
  <c r="F18" i="1" l="1"/>
  <c r="J22" i="1" l="1"/>
  <c r="G33" i="2"/>
  <c r="G32" i="2"/>
  <c r="G31" i="2"/>
  <c r="J31" i="2" l="1"/>
  <c r="F31" i="2" s="1"/>
  <c r="F36" i="2" s="1"/>
  <c r="G22" i="1" l="1"/>
  <c r="F22" i="1" l="1"/>
  <c r="F25" i="1" s="1"/>
</calcChain>
</file>

<file path=xl/sharedStrings.xml><?xml version="1.0" encoding="utf-8"?>
<sst xmlns="http://schemas.openxmlformats.org/spreadsheetml/2006/main" count="150" uniqueCount="88">
  <si>
    <t>円</t>
    <rPh sb="0" eb="1">
      <t>エン</t>
    </rPh>
    <phoneticPr fontId="9"/>
  </si>
  <si>
    <t>協力金支給額</t>
    <rPh sb="0" eb="3">
      <t>キョウリョクキン</t>
    </rPh>
    <rPh sb="3" eb="6">
      <t>シキュウガク</t>
    </rPh>
    <phoneticPr fontId="9"/>
  </si>
  <si>
    <t>１日当たりの協力金額</t>
    <phoneticPr fontId="9"/>
  </si>
  <si>
    <t xml:space="preserve"> </t>
    <phoneticPr fontId="9"/>
  </si>
  <si>
    <t>店舗名</t>
    <rPh sb="0" eb="2">
      <t>テンポ</t>
    </rPh>
    <rPh sb="2" eb="3">
      <t>メイ</t>
    </rPh>
    <phoneticPr fontId="2"/>
  </si>
  <si>
    <t xml:space="preserve">① </t>
    <phoneticPr fontId="2"/>
  </si>
  <si>
    <t xml:space="preserve">② </t>
    <phoneticPr fontId="2"/>
  </si>
  <si>
    <t xml:space="preserve">③ </t>
    <phoneticPr fontId="2"/>
  </si>
  <si>
    <t>１日当たりの売上高</t>
    <rPh sb="6" eb="8">
      <t>ウリアゲ</t>
    </rPh>
    <rPh sb="8" eb="9">
      <t>ダカ</t>
    </rPh>
    <phoneticPr fontId="9"/>
  </si>
  <si>
    <t xml:space="preserve">④ </t>
    <phoneticPr fontId="2"/>
  </si>
  <si>
    <t>1日当たり協力金額（調整前）</t>
    <rPh sb="1" eb="2">
      <t>ニチ</t>
    </rPh>
    <rPh sb="2" eb="3">
      <t>ア</t>
    </rPh>
    <rPh sb="5" eb="8">
      <t>キョウリョクキン</t>
    </rPh>
    <rPh sb="8" eb="9">
      <t>ガク</t>
    </rPh>
    <rPh sb="10" eb="13">
      <t>チョウセイマエ</t>
    </rPh>
    <phoneticPr fontId="2"/>
  </si>
  <si>
    <t>1日当たり協力金額（調整前）</t>
    <rPh sb="1" eb="2">
      <t>ニチ</t>
    </rPh>
    <rPh sb="2" eb="3">
      <t>ア</t>
    </rPh>
    <rPh sb="5" eb="8">
      <t>キョウリョクキン</t>
    </rPh>
    <rPh sb="8" eb="9">
      <t>ガク</t>
    </rPh>
    <rPh sb="10" eb="13">
      <t>チョウセイマエ</t>
    </rPh>
    <phoneticPr fontId="2"/>
  </si>
  <si>
    <t>円）</t>
    <rPh sb="0" eb="1">
      <t>エン</t>
    </rPh>
    <phoneticPr fontId="2"/>
  </si>
  <si>
    <t xml:space="preserve">⑤ </t>
    <phoneticPr fontId="2"/>
  </si>
  <si>
    <t>　着色部分へ入力して下さい。</t>
    <rPh sb="1" eb="3">
      <t>チャクショク</t>
    </rPh>
    <rPh sb="3" eb="5">
      <t>ブブン</t>
    </rPh>
    <rPh sb="6" eb="8">
      <t>ニュウリョク</t>
    </rPh>
    <rPh sb="10" eb="11">
      <t>クダ</t>
    </rPh>
    <phoneticPr fontId="2"/>
  </si>
  <si>
    <t>１日当たりの売上高減少額</t>
    <rPh sb="6" eb="8">
      <t>ウリアゲ</t>
    </rPh>
    <rPh sb="8" eb="9">
      <t>ダカ</t>
    </rPh>
    <rPh sb="9" eb="11">
      <t>ゲンショウ</t>
    </rPh>
    <rPh sb="11" eb="12">
      <t>ガク</t>
    </rPh>
    <phoneticPr fontId="9"/>
  </si>
  <si>
    <t>令和元年又は令和2年8月の売上高を記載してください。</t>
    <rPh sb="0" eb="2">
      <t>レイワ</t>
    </rPh>
    <rPh sb="2" eb="4">
      <t>ガンネン</t>
    </rPh>
    <rPh sb="4" eb="5">
      <t>マタ</t>
    </rPh>
    <rPh sb="6" eb="8">
      <t>レイワ</t>
    </rPh>
    <rPh sb="9" eb="10">
      <t>ネン</t>
    </rPh>
    <rPh sb="11" eb="12">
      <t>ガツ</t>
    </rPh>
    <rPh sb="13" eb="16">
      <t>ウリアゲダカ</t>
    </rPh>
    <rPh sb="17" eb="19">
      <t>キサイ</t>
    </rPh>
    <phoneticPr fontId="2"/>
  </si>
  <si>
    <t>令和２年８月の売上高</t>
    <rPh sb="0" eb="2">
      <t>レイワ</t>
    </rPh>
    <rPh sb="3" eb="4">
      <t>ネン</t>
    </rPh>
    <rPh sb="5" eb="6">
      <t>ガツ</t>
    </rPh>
    <rPh sb="7" eb="10">
      <t>ウリアゲダカ</t>
    </rPh>
    <phoneticPr fontId="2"/>
  </si>
  <si>
    <t>令和元年８月の売上高</t>
    <rPh sb="0" eb="2">
      <t>レイワ</t>
    </rPh>
    <rPh sb="2" eb="4">
      <t>ガンネン</t>
    </rPh>
    <rPh sb="5" eb="6">
      <t>ガツ</t>
    </rPh>
    <rPh sb="7" eb="10">
      <t>ウリアゲダカ</t>
    </rPh>
    <phoneticPr fontId="2"/>
  </si>
  <si>
    <t>令和３年８月の売上高を記載してください。</t>
    <rPh sb="0" eb="2">
      <t>レイワ</t>
    </rPh>
    <rPh sb="3" eb="4">
      <t>ネン</t>
    </rPh>
    <rPh sb="5" eb="6">
      <t>ガツ</t>
    </rPh>
    <rPh sb="7" eb="10">
      <t>ウリアゲダカ</t>
    </rPh>
    <rPh sb="11" eb="13">
      <t>キサイ</t>
    </rPh>
    <phoneticPr fontId="2"/>
  </si>
  <si>
    <t>令和３年８月の売上高</t>
    <rPh sb="0" eb="2">
      <t>レイワ</t>
    </rPh>
    <rPh sb="3" eb="4">
      <t>ネン</t>
    </rPh>
    <rPh sb="5" eb="6">
      <t>ガツ</t>
    </rPh>
    <rPh sb="7" eb="10">
      <t>ウリアゲダカ</t>
    </rPh>
    <phoneticPr fontId="2"/>
  </si>
  <si>
    <t>1日当たりの売上高減少額</t>
    <rPh sb="1" eb="2">
      <t>ニチ</t>
    </rPh>
    <rPh sb="2" eb="3">
      <t>ア</t>
    </rPh>
    <rPh sb="6" eb="9">
      <t>ウリアゲダカ</t>
    </rPh>
    <rPh sb="9" eb="11">
      <t>ゲンショウ</t>
    </rPh>
    <rPh sb="11" eb="12">
      <t>ガク</t>
    </rPh>
    <phoneticPr fontId="2"/>
  </si>
  <si>
    <t xml:space="preserve">⑥ </t>
    <phoneticPr fontId="2"/>
  </si>
  <si>
    <t>No.</t>
    <phoneticPr fontId="2"/>
  </si>
  <si>
    <t>時短した期間</t>
    <rPh sb="0" eb="2">
      <t>ジタン</t>
    </rPh>
    <rPh sb="4" eb="6">
      <t>キカン</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</si>
  <si>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</si>
  <si>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</si>
  <si>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</si>
  <si>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</si>
  <si>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</si>
  <si>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</si>
  <si>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</si>
  <si>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</si>
  <si>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</si>
  <si>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</si>
  <si>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</si>
  <si>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</si>
  <si>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</si>
  <si>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</si>
  <si>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</si>
  <si>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</si>
  <si>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</si>
  <si>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</si>
  <si>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</si>
  <si>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</si>
  <si>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</si>
  <si>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</si>
  <si>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</si>
  <si>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</si>
  <si>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</si>
  <si>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</si>
  <si>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</si>
  <si>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</si>
  <si>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宇都宮市2</t>
    <phoneticPr fontId="2"/>
  </si>
  <si>
    <t>足利市2</t>
    <rPh sb="0" eb="3">
      <t>アシカガシ</t>
    </rPh>
    <phoneticPr fontId="2"/>
  </si>
  <si>
    <t>栃木市2</t>
    <rPh sb="0" eb="3">
      <t>トチギシ</t>
    </rPh>
    <phoneticPr fontId="2"/>
  </si>
  <si>
    <t>佐野市2</t>
    <rPh sb="0" eb="3">
      <t>サノシ</t>
    </rPh>
    <phoneticPr fontId="2"/>
  </si>
  <si>
    <t>鹿沼市2</t>
    <rPh sb="0" eb="3">
      <t>カヌマシ</t>
    </rPh>
    <phoneticPr fontId="2"/>
  </si>
  <si>
    <t>日光市2</t>
    <rPh sb="0" eb="3">
      <t>ニッコウシ</t>
    </rPh>
    <phoneticPr fontId="2"/>
  </si>
  <si>
    <t>小山市2</t>
    <rPh sb="0" eb="3">
      <t>オヤマシ</t>
    </rPh>
    <phoneticPr fontId="2"/>
  </si>
  <si>
    <t>真岡市2</t>
    <rPh sb="0" eb="3">
      <t>モオカシ</t>
    </rPh>
    <phoneticPr fontId="2"/>
  </si>
  <si>
    <t>大田原市2</t>
    <rPh sb="0" eb="4">
      <t>オオタワラシ</t>
    </rPh>
    <phoneticPr fontId="2"/>
  </si>
  <si>
    <t>矢板市2</t>
    <rPh sb="0" eb="3">
      <t>ヤイタシ</t>
    </rPh>
    <phoneticPr fontId="2"/>
  </si>
  <si>
    <t>那須塩原市2</t>
    <rPh sb="0" eb="4">
      <t>ナスシオバラ</t>
    </rPh>
    <rPh sb="4" eb="5">
      <t>シ</t>
    </rPh>
    <phoneticPr fontId="2"/>
  </si>
  <si>
    <t>さくら市2</t>
    <rPh sb="3" eb="4">
      <t>シ</t>
    </rPh>
    <phoneticPr fontId="2"/>
  </si>
  <si>
    <t>那須烏山市2</t>
    <rPh sb="0" eb="5">
      <t>ナスカラスヤマシ</t>
    </rPh>
    <phoneticPr fontId="2"/>
  </si>
  <si>
    <t>下野市2</t>
    <rPh sb="0" eb="3">
      <t>シモツケシ</t>
    </rPh>
    <phoneticPr fontId="2"/>
  </si>
  <si>
    <t>上三川町2</t>
    <rPh sb="0" eb="4">
      <t>カミノカワマチ</t>
    </rPh>
    <phoneticPr fontId="2"/>
  </si>
  <si>
    <t>益子町2</t>
    <rPh sb="0" eb="3">
      <t>マシコマチ</t>
    </rPh>
    <phoneticPr fontId="2"/>
  </si>
  <si>
    <t>茂木町2</t>
    <rPh sb="0" eb="3">
      <t>モテギマチ</t>
    </rPh>
    <phoneticPr fontId="2"/>
  </si>
  <si>
    <t>市貝町2</t>
    <rPh sb="0" eb="3">
      <t>イチカイマチ</t>
    </rPh>
    <phoneticPr fontId="2"/>
  </si>
  <si>
    <t>芳賀町2</t>
    <rPh sb="0" eb="3">
      <t>ハガマチ</t>
    </rPh>
    <phoneticPr fontId="2"/>
  </si>
  <si>
    <t>壬生町2</t>
    <rPh sb="0" eb="3">
      <t>ミブマチ</t>
    </rPh>
    <phoneticPr fontId="2"/>
  </si>
  <si>
    <t>野木町2</t>
    <rPh sb="0" eb="3">
      <t>ノギマチ</t>
    </rPh>
    <phoneticPr fontId="2"/>
  </si>
  <si>
    <t>塩谷町2</t>
    <rPh sb="0" eb="3">
      <t>シオヤマチ</t>
    </rPh>
    <phoneticPr fontId="2"/>
  </si>
  <si>
    <t>高根沢町2</t>
    <rPh sb="0" eb="4">
      <t>タカネザワマチ</t>
    </rPh>
    <phoneticPr fontId="2"/>
  </si>
  <si>
    <t>那須町2</t>
    <rPh sb="0" eb="3">
      <t>ナスマチ</t>
    </rPh>
    <phoneticPr fontId="2"/>
  </si>
  <si>
    <t>那珂川町2</t>
    <rPh sb="0" eb="4">
      <t>ナカガワマチ</t>
    </rPh>
    <phoneticPr fontId="2"/>
  </si>
  <si>
    <t>プルダウンから該当する市町、日付を選択してください。</t>
    <rPh sb="7" eb="9">
      <t>ガイトウ</t>
    </rPh>
    <rPh sb="11" eb="13">
      <t>シマチ</t>
    </rPh>
    <rPh sb="14" eb="16">
      <t>ヒヅケ</t>
    </rPh>
    <rPh sb="17" eb="19">
      <t>センタク</t>
    </rPh>
    <phoneticPr fontId="2"/>
  </si>
  <si>
    <t>店舗のある市町</t>
    <rPh sb="0" eb="2">
      <t>テンポ</t>
    </rPh>
    <rPh sb="5" eb="7">
      <t>シチョウ</t>
    </rPh>
    <phoneticPr fontId="2"/>
  </si>
  <si>
    <t>1日当たりの売上高＝②（令和元年又は令和2年8月の売上高）÷31日</t>
    <rPh sb="1" eb="2">
      <t>ニチ</t>
    </rPh>
    <rPh sb="2" eb="3">
      <t>ア</t>
    </rPh>
    <rPh sb="6" eb="9">
      <t>ウリアゲダカ</t>
    </rPh>
    <rPh sb="12" eb="14">
      <t>レイワ</t>
    </rPh>
    <rPh sb="14" eb="16">
      <t>ガンネン</t>
    </rPh>
    <rPh sb="16" eb="17">
      <t>マタ</t>
    </rPh>
    <rPh sb="18" eb="20">
      <t>レイワ</t>
    </rPh>
    <rPh sb="21" eb="22">
      <t>ネン</t>
    </rPh>
    <rPh sb="23" eb="24">
      <t>ガツ</t>
    </rPh>
    <rPh sb="25" eb="28">
      <t>ウリアゲダカ</t>
    </rPh>
    <rPh sb="32" eb="33">
      <t>ニチ</t>
    </rPh>
    <phoneticPr fontId="2"/>
  </si>
  <si>
    <t xml:space="preserve"> ＝［②（令和元年又は令和2年8月の売上高）-④（令和3年8月の売上高）］÷31日</t>
    <phoneticPr fontId="2"/>
  </si>
  <si>
    <t>1日当たりの協力金額＝⑤×0.4又は③×0.3のいずれか低い額</t>
    <rPh sb="1" eb="2">
      <t>ニチ</t>
    </rPh>
    <rPh sb="2" eb="3">
      <t>ア</t>
    </rPh>
    <rPh sb="6" eb="8">
      <t>キョウリョク</t>
    </rPh>
    <rPh sb="8" eb="10">
      <t>キンガク</t>
    </rPh>
    <rPh sb="16" eb="17">
      <t>マタ</t>
    </rPh>
    <rPh sb="28" eb="29">
      <t>ヒク</t>
    </rPh>
    <rPh sb="30" eb="31">
      <t>ガク</t>
    </rPh>
    <phoneticPr fontId="2"/>
  </si>
  <si>
    <t>（⑤1日当たりの売上高減少額×0.4</t>
    <rPh sb="3" eb="4">
      <t>ニチ</t>
    </rPh>
    <rPh sb="4" eb="5">
      <t>ア</t>
    </rPh>
    <rPh sb="8" eb="11">
      <t>ウリアゲダカ</t>
    </rPh>
    <rPh sb="11" eb="13">
      <t>ゲンショウ</t>
    </rPh>
    <rPh sb="13" eb="14">
      <t>ガク</t>
    </rPh>
    <phoneticPr fontId="2"/>
  </si>
  <si>
    <t>（③1日当たりの売上高×0.3</t>
    <rPh sb="3" eb="4">
      <t>ニチ</t>
    </rPh>
    <rPh sb="4" eb="5">
      <t>ア</t>
    </rPh>
    <rPh sb="8" eb="11">
      <t>ウリアゲダカ</t>
    </rPh>
    <phoneticPr fontId="2"/>
  </si>
  <si>
    <t>協力金支給額＝⑥（1日当たりの協力金額）×日数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</si>
  <si>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1日当たりの協力金額＝③（1日当たりの売上高）×0.3</t>
    <rPh sb="1" eb="2">
      <t>ニチ</t>
    </rPh>
    <rPh sb="2" eb="3">
      <t>ア</t>
    </rPh>
    <rPh sb="6" eb="8">
      <t>キョウリョク</t>
    </rPh>
    <rPh sb="8" eb="10">
      <t>キンガク</t>
    </rPh>
    <rPh sb="14" eb="15">
      <t>ニチ</t>
    </rPh>
    <rPh sb="15" eb="16">
      <t>ア</t>
    </rPh>
    <rPh sb="19" eb="22">
      <t>ウリアゲダカ</t>
    </rPh>
    <phoneticPr fontId="2"/>
  </si>
  <si>
    <t>協力金支給額＝④（1日当たりの協力金額）×日数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</si>
</sst>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_ "/>
    <numFmt numFmtId="177" formatCode="#,##0_);[Red]\(#,##0\)"/>
    <numFmt numFmtId="178" formatCode="0.0000"/>
    <numFmt numFmtId="179" formatCode="[$-411]ggge&quot;年&quot;m&quot;月&quot;d&quot;日&quot;;@"/>
    <numFmt numFmtId="180" formatCode="#,##0;&quot;▲ &quot;#,##0"/>
    <numFmt numFmtId="181" formatCode="m&quot;月&quot;d&quot;日&quot;;@"/>
    <numFmt numFmtId="182" formatCode="[$-411]ge\.m\.d;@"/>
    <numFmt numFmtId="183" formatCode="0_);[Red]\(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b/>
      <sz val="14"/>
      <name val="ＭＳ Ｐゴシック"/>
      <family val="3"/>
      <charset val="128"/>
    </font>
    <font>
      <b/>
      <sz val="18"/>
      <color rgb="FFFF0000"/>
      <name val="ＭＳ Ｐゴシック"/>
      <family val="3"/>
      <charset val="128"/>
    </font>
    <font>
      <sz val="18"/>
      <color theme="1"/>
      <name val="游ゴシック"/>
      <family val="2"/>
      <charset val="128"/>
      <scheme val="minor"/>
    </font>
    <font>
      <sz val="16"/>
      <name val="ＭＳ Ｐゴシック"/>
      <family val="3"/>
      <charset val="128"/>
    </font>
    <font>
      <sz val="16"/>
      <color theme="1"/>
      <name val="ＭＳ Ｐゴシック"/>
      <family val="3"/>
      <charset val="128"/>
    </font>
    <font>
      <b/>
      <sz val="18"/>
      <name val="ＭＳ Ｐゴシック"/>
      <family val="3"/>
      <charset val="128"/>
    </font>
    <font>
      <sz val="16"/>
      <color theme="1"/>
      <name val="ＭＳ ゴシック"/>
      <family val="3"/>
      <charset val="128"/>
    </font>
    <font>
      <sz val="18"/>
      <color theme="0"/>
      <name val="ＭＳ Ｐゴシック"/>
      <family val="3"/>
      <charset val="128"/>
    </font>
    <font>
      <sz val="16"/>
      <color theme="1"/>
      <name val="游ゴシック"/>
      <family val="2"/>
      <charset val="128"/>
      <scheme val="minor"/>
    </font>
    <font>
      <sz val="11"/>
      <color theme="0"/>
      <name val="游ゴシック"/>
      <family val="2"/>
      <charset val="128"/>
      <scheme val="minor"/>
    </font>
    <font>
      <sz val="14"/>
      <name val="ＭＳ Ｐゴシック"/>
      <family val="3"/>
      <charset val="128"/>
    </font>
    <font>
      <sz val="20"/>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s>
  <borders count="1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8"/>
      </left>
      <right style="thin">
        <color theme="8"/>
      </right>
      <top style="thin">
        <color theme="8"/>
      </top>
      <bottom style="thin">
        <color theme="8"/>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8" fillId="0" borderId="0" xfId="0" applyFont="1" applyAlignment="1" applyProtection="1">
      <alignment horizontal="right" vertical="center"/>
    </xf>
    <xf numFmtId="0" fontId="6" fillId="0" borderId="0" xfId="0" applyFont="1" applyAlignment="1" applyProtection="1">
      <alignment horizontal="right" vertical="center"/>
    </xf>
    <xf numFmtId="0" fontId="8" fillId="0" borderId="1" xfId="0" applyFont="1" applyBorder="1" applyProtection="1">
      <alignment vertical="center"/>
    </xf>
    <xf numFmtId="0" fontId="8" fillId="0" borderId="0" xfId="0" applyFont="1" applyBorder="1" applyAlignment="1" applyProtection="1">
      <alignment horizontal="center" vertical="center"/>
    </xf>
    <xf numFmtId="178" fontId="3" fillId="0" borderId="0" xfId="0" applyNumberFormat="1" applyFont="1" applyBorder="1" applyAlignment="1" applyProtection="1">
      <alignment vertical="center"/>
      <protection hidden="1"/>
    </xf>
    <xf numFmtId="178" fontId="7" fillId="0" borderId="0" xfId="0" applyNumberFormat="1" applyFont="1" applyBorder="1" applyAlignment="1" applyProtection="1">
      <alignment vertical="center"/>
      <protection hidden="1"/>
    </xf>
    <xf numFmtId="0" fontId="8" fillId="0" borderId="0" xfId="0" applyFont="1" applyBorder="1" applyAlignment="1" applyProtection="1">
      <alignment vertical="center"/>
    </xf>
    <xf numFmtId="0" fontId="10" fillId="0" borderId="0" xfId="0" applyFo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6" fillId="0" borderId="7" xfId="0" applyFont="1" applyBorder="1" applyProtection="1">
      <alignment vertical="center"/>
    </xf>
    <xf numFmtId="0" fontId="8"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0" fillId="0" borderId="0" xfId="0" applyAlignment="1" applyProtection="1">
      <alignment vertical="center"/>
    </xf>
    <xf numFmtId="0" fontId="0" fillId="0" borderId="0" xfId="0" applyFill="1" applyBorder="1" applyProtection="1">
      <alignment vertical="center"/>
    </xf>
    <xf numFmtId="0" fontId="12" fillId="0" borderId="8" xfId="0" applyFont="1" applyFill="1" applyBorder="1" applyAlignment="1" applyProtection="1">
      <alignment horizontal="center" vertical="center"/>
    </xf>
    <xf numFmtId="0" fontId="13" fillId="0" borderId="0" xfId="0" applyFont="1" applyAlignment="1" applyProtection="1">
      <alignment horizontal="right" vertical="center"/>
    </xf>
    <xf numFmtId="0" fontId="13" fillId="0" borderId="0" xfId="0" applyFont="1" applyProtection="1">
      <alignment vertical="center"/>
    </xf>
    <xf numFmtId="0" fontId="14" fillId="0" borderId="0" xfId="0" applyFont="1" applyBorder="1" applyAlignment="1" applyProtection="1">
      <alignment horizontal="left" vertical="top" wrapText="1"/>
    </xf>
    <xf numFmtId="0" fontId="4" fillId="0" borderId="0" xfId="0" applyFont="1" applyAlignment="1" applyProtection="1">
      <alignment vertical="center" wrapText="1"/>
    </xf>
    <xf numFmtId="38" fontId="8" fillId="0" borderId="0" xfId="1" applyFont="1" applyBorder="1" applyAlignment="1" applyProtection="1">
      <alignment vertical="center"/>
      <protection hidden="1"/>
    </xf>
    <xf numFmtId="38" fontId="8" fillId="0" borderId="0" xfId="1" applyFont="1" applyBorder="1" applyAlignment="1" applyProtection="1">
      <alignment horizontal="right" vertical="center"/>
      <protection hidden="1"/>
    </xf>
    <xf numFmtId="0" fontId="13" fillId="0" borderId="0" xfId="0" applyFont="1" applyBorder="1" applyAlignment="1" applyProtection="1">
      <alignment vertical="center"/>
    </xf>
    <xf numFmtId="0" fontId="15" fillId="0" borderId="0" xfId="0" applyFont="1" applyProtection="1">
      <alignment vertical="center"/>
    </xf>
    <xf numFmtId="38" fontId="8" fillId="0" borderId="0" xfId="1" applyFont="1" applyProtection="1">
      <alignment vertical="center"/>
    </xf>
    <xf numFmtId="0" fontId="0" fillId="2" borderId="8" xfId="0" applyFill="1" applyBorder="1" applyAlignment="1" applyProtection="1">
      <alignment horizontal="right" vertical="center"/>
    </xf>
    <xf numFmtId="0" fontId="16" fillId="0" borderId="0" xfId="0" applyFont="1" applyProtection="1">
      <alignment vertical="center"/>
    </xf>
    <xf numFmtId="0" fontId="17" fillId="0" borderId="0" xfId="0" applyFont="1" applyProtection="1">
      <alignment vertical="center"/>
      <protection hidden="1"/>
    </xf>
    <xf numFmtId="38" fontId="17" fillId="0" borderId="0" xfId="1" applyFont="1" applyBorder="1" applyAlignment="1" applyProtection="1">
      <alignment vertical="center"/>
      <protection hidden="1"/>
    </xf>
    <xf numFmtId="180" fontId="8" fillId="0" borderId="0" xfId="1" applyNumberFormat="1" applyFont="1" applyBorder="1" applyAlignment="1" applyProtection="1">
      <alignment horizontal="right" vertical="center"/>
      <protection hidden="1"/>
    </xf>
    <xf numFmtId="180" fontId="6" fillId="0" borderId="0" xfId="0" applyNumberFormat="1" applyFont="1" applyProtection="1">
      <alignment vertical="center"/>
    </xf>
    <xf numFmtId="180" fontId="8" fillId="0" borderId="0" xfId="1" applyNumberFormat="1" applyFont="1" applyProtection="1">
      <alignment vertical="center"/>
    </xf>
    <xf numFmtId="180" fontId="7" fillId="0" borderId="0" xfId="0" applyNumberFormat="1" applyFont="1" applyBorder="1" applyAlignment="1" applyProtection="1">
      <alignment vertical="center"/>
      <protection hidden="1"/>
    </xf>
    <xf numFmtId="180" fontId="3" fillId="0" borderId="0" xfId="0" applyNumberFormat="1" applyFont="1" applyBorder="1" applyAlignment="1" applyProtection="1">
      <alignment vertical="center"/>
      <protection hidden="1"/>
    </xf>
    <xf numFmtId="180" fontId="17" fillId="0" borderId="0" xfId="1" applyNumberFormat="1" applyFont="1" applyProtection="1">
      <alignment vertical="center"/>
      <protection hidden="1"/>
    </xf>
    <xf numFmtId="0" fontId="18" fillId="0" borderId="8" xfId="0" applyFont="1" applyBorder="1" applyAlignment="1" applyProtection="1">
      <alignment horizontal="right" vertical="center"/>
    </xf>
    <xf numFmtId="181" fontId="20" fillId="0" borderId="8"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9" fontId="5" fillId="0" borderId="0" xfId="0" applyNumberFormat="1" applyFont="1" applyFill="1" applyBorder="1" applyAlignment="1" applyProtection="1">
      <alignment horizontal="center" vertical="center" wrapText="1"/>
    </xf>
    <xf numFmtId="179" fontId="5" fillId="0" borderId="9" xfId="0" applyNumberFormat="1" applyFont="1" applyFill="1" applyBorder="1" applyAlignment="1" applyProtection="1">
      <alignment horizontal="center" vertical="center" wrapText="1"/>
    </xf>
    <xf numFmtId="181" fontId="20" fillId="0" borderId="0" xfId="0" applyNumberFormat="1" applyFont="1" applyFill="1" applyBorder="1" applyAlignment="1" applyProtection="1">
      <alignment horizontal="center" vertical="center"/>
    </xf>
    <xf numFmtId="183" fontId="8" fillId="0" borderId="0" xfId="0" applyNumberFormat="1" applyFont="1" applyFill="1" applyBorder="1" applyAlignment="1" applyProtection="1">
      <alignment horizontal="center" vertical="center" wrapText="1"/>
    </xf>
    <xf numFmtId="182" fontId="0" fillId="0" borderId="11" xfId="0" applyNumberFormat="1" applyFont="1" applyBorder="1">
      <alignment vertical="center"/>
    </xf>
    <xf numFmtId="0" fontId="19" fillId="3" borderId="0" xfId="0" applyFont="1" applyFill="1" applyAlignment="1">
      <alignment horizontal="center" vertical="center"/>
    </xf>
    <xf numFmtId="182" fontId="0" fillId="0" borderId="12" xfId="0" applyNumberFormat="1" applyFont="1" applyBorder="1">
      <alignment vertical="center"/>
    </xf>
    <xf numFmtId="0" fontId="19" fillId="4" borderId="0" xfId="0" applyFont="1" applyFill="1" applyAlignment="1">
      <alignment horizontal="center" vertical="center"/>
    </xf>
    <xf numFmtId="0" fontId="17" fillId="0" borderId="0" xfId="0" applyFont="1" applyProtection="1">
      <alignment vertical="center"/>
    </xf>
    <xf numFmtId="0" fontId="5" fillId="0" borderId="13" xfId="0" applyFont="1" applyFill="1" applyBorder="1" applyAlignment="1" applyProtection="1">
      <alignment horizontal="center" vertical="center"/>
    </xf>
    <xf numFmtId="183" fontId="8" fillId="0" borderId="8" xfId="0" applyNumberFormat="1" applyFont="1" applyFill="1" applyBorder="1" applyAlignment="1" applyProtection="1">
      <alignment horizontal="center" vertical="center" wrapText="1"/>
      <protection hidden="1"/>
    </xf>
    <xf numFmtId="182" fontId="20" fillId="5" borderId="9" xfId="0" applyNumberFormat="1" applyFont="1" applyFill="1" applyBorder="1" applyAlignment="1" applyProtection="1">
      <alignment horizontal="center" vertical="center"/>
    </xf>
    <xf numFmtId="182" fontId="20" fillId="2" borderId="8" xfId="0" applyNumberFormat="1" applyFont="1" applyFill="1" applyBorder="1" applyAlignment="1" applyProtection="1">
      <alignment horizontal="center" vertical="center"/>
      <protection locked="0" hidden="1"/>
    </xf>
    <xf numFmtId="182" fontId="20" fillId="5" borderId="8" xfId="0" applyNumberFormat="1" applyFont="1" applyFill="1" applyBorder="1" applyAlignment="1" applyProtection="1">
      <alignment horizontal="center" vertical="center"/>
    </xf>
    <xf numFmtId="0" fontId="21" fillId="2" borderId="8" xfId="0" applyFont="1" applyFill="1" applyBorder="1" applyProtection="1">
      <alignment vertical="center"/>
      <protection locked="0"/>
    </xf>
    <xf numFmtId="0" fontId="8" fillId="0" borderId="5" xfId="0" applyFont="1" applyBorder="1" applyAlignment="1" applyProtection="1">
      <alignment vertical="center"/>
    </xf>
    <xf numFmtId="0" fontId="8" fillId="0" borderId="4" xfId="0" applyFont="1" applyBorder="1" applyAlignment="1" applyProtection="1">
      <alignment vertical="center"/>
    </xf>
    <xf numFmtId="38" fontId="8" fillId="0" borderId="3" xfId="1" applyFont="1" applyBorder="1" applyAlignment="1" applyProtection="1">
      <alignment horizontal="right" vertical="center"/>
      <protection hidden="1"/>
    </xf>
    <xf numFmtId="38" fontId="8" fillId="0" borderId="2" xfId="1" applyFont="1" applyBorder="1" applyAlignment="1" applyProtection="1">
      <alignment horizontal="right" vertical="center"/>
      <protection hidden="1"/>
    </xf>
    <xf numFmtId="0" fontId="14" fillId="0" borderId="0" xfId="0"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179" fontId="8" fillId="2" borderId="8" xfId="0" applyNumberFormat="1" applyFont="1" applyFill="1" applyBorder="1" applyAlignment="1" applyProtection="1">
      <alignment horizontal="center" vertical="center" wrapText="1"/>
      <protection locked="0" hidden="1"/>
    </xf>
    <xf numFmtId="0" fontId="12" fillId="2" borderId="8" xfId="0" applyFont="1" applyFill="1" applyBorder="1" applyAlignment="1" applyProtection="1">
      <alignment horizontal="center" vertical="center"/>
      <protection locked="0"/>
    </xf>
    <xf numFmtId="0" fontId="8" fillId="0" borderId="6" xfId="0" applyFont="1" applyBorder="1" applyAlignment="1" applyProtection="1">
      <alignment horizontal="right" vertical="center"/>
    </xf>
    <xf numFmtId="0" fontId="11" fillId="0" borderId="5" xfId="0" applyFont="1" applyBorder="1" applyAlignment="1" applyProtection="1">
      <alignment vertical="center" wrapText="1"/>
    </xf>
    <xf numFmtId="0" fontId="11" fillId="0" borderId="4" xfId="0" applyFont="1" applyBorder="1" applyAlignment="1" applyProtection="1">
      <alignment vertical="center"/>
    </xf>
    <xf numFmtId="38" fontId="8" fillId="2" borderId="3" xfId="1" applyFont="1" applyFill="1" applyBorder="1" applyAlignment="1" applyProtection="1">
      <alignment horizontal="right" vertical="center"/>
      <protection locked="0"/>
    </xf>
    <xf numFmtId="38" fontId="8" fillId="2" borderId="2" xfId="1" applyFont="1" applyFill="1" applyBorder="1" applyAlignment="1" applyProtection="1">
      <alignment horizontal="right" vertical="center"/>
      <protection locked="0"/>
    </xf>
    <xf numFmtId="177" fontId="8" fillId="0" borderId="3" xfId="1" applyNumberFormat="1" applyFont="1" applyBorder="1" applyAlignment="1" applyProtection="1">
      <alignment vertical="center"/>
      <protection hidden="1"/>
    </xf>
    <xf numFmtId="177" fontId="8" fillId="0" borderId="2" xfId="1" applyNumberFormat="1" applyFont="1" applyBorder="1" applyAlignment="1" applyProtection="1">
      <alignment vertical="center"/>
      <protection hidden="1"/>
    </xf>
    <xf numFmtId="176" fontId="7" fillId="0" borderId="0" xfId="0" applyNumberFormat="1" applyFont="1" applyBorder="1" applyAlignment="1" applyProtection="1">
      <alignment horizontal="right" vertical="center"/>
      <protection hidden="1"/>
    </xf>
    <xf numFmtId="177" fontId="8" fillId="0" borderId="3" xfId="1" applyNumberFormat="1" applyFont="1" applyBorder="1" applyAlignment="1" applyProtection="1">
      <alignment horizontal="right" vertical="center"/>
      <protection hidden="1"/>
    </xf>
    <xf numFmtId="177" fontId="8" fillId="0" borderId="2" xfId="1" applyNumberFormat="1" applyFont="1" applyBorder="1" applyAlignment="1" applyProtection="1">
      <alignment horizontal="right" vertical="center"/>
      <protection hidden="1"/>
    </xf>
    <xf numFmtId="0" fontId="11" fillId="0" borderId="4" xfId="0" applyFont="1" applyBorder="1" applyAlignment="1" applyProtection="1">
      <alignment vertical="center" wrapText="1"/>
    </xf>
    <xf numFmtId="0" fontId="11" fillId="0" borderId="14" xfId="0" applyFont="1" applyBorder="1" applyAlignment="1" applyProtection="1">
      <alignment vertical="center" wrapText="1"/>
    </xf>
    <xf numFmtId="180" fontId="8" fillId="0" borderId="3" xfId="1" applyNumberFormat="1" applyFont="1" applyBorder="1" applyAlignment="1" applyProtection="1">
      <alignment horizontal="right" vertical="center"/>
      <protection hidden="1"/>
    </xf>
    <xf numFmtId="180" fontId="8" fillId="0" borderId="2" xfId="1" applyNumberFormat="1" applyFont="1" applyBorder="1" applyAlignment="1" applyProtection="1">
      <alignment horizontal="right" vertical="center"/>
      <protection hidden="1"/>
    </xf>
    <xf numFmtId="179" fontId="8" fillId="0" borderId="0" xfId="0" applyNumberFormat="1" applyFont="1" applyFill="1" applyBorder="1" applyAlignment="1" applyProtection="1">
      <alignment horizontal="center" vertical="center"/>
    </xf>
    <xf numFmtId="180" fontId="8" fillId="0" borderId="3" xfId="1" applyNumberFormat="1" applyFont="1" applyBorder="1" applyAlignment="1" applyProtection="1">
      <alignment vertical="center"/>
      <protection hidden="1"/>
    </xf>
    <xf numFmtId="180" fontId="8" fillId="0" borderId="2" xfId="1" applyNumberFormat="1" applyFont="1" applyBorder="1" applyAlignment="1" applyProtection="1">
      <alignment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108857</xdr:colOff>
      <xdr:row>22</xdr:row>
      <xdr:rowOff>112940</xdr:rowOff>
    </xdr:from>
    <xdr:to>
      <xdr:col>7</xdr:col>
      <xdr:colOff>495299</xdr:colOff>
      <xdr:row>22</xdr:row>
      <xdr:rowOff>925670</xdr:rowOff>
    </xdr:to>
    <xdr:sp macro="" textlink="">
      <xdr:nvSpPr>
        <xdr:cNvPr id="2" name="正方形/長方形 1"/>
        <xdr:cNvSpPr/>
      </xdr:nvSpPr>
      <xdr:spPr>
        <a:xfrm>
          <a:off x="793047" y="7652447"/>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75,000</a:t>
          </a:r>
          <a:r>
            <a:rPr kumimoji="1" lang="ja-JP" altLang="en-US" sz="1200" b="1" u="sng"/>
            <a:t>円を上回る場合は</a:t>
          </a:r>
          <a:r>
            <a:rPr kumimoji="1" lang="en-US" altLang="ja-JP" sz="1200" b="1" u="sng"/>
            <a:t>75,000</a:t>
          </a:r>
          <a:r>
            <a:rPr kumimoji="1" lang="ja-JP" altLang="en-US" sz="1200" b="1" u="sng"/>
            <a:t>円（上限）</a:t>
          </a:r>
          <a:r>
            <a:rPr kumimoji="1" lang="ja-JP" altLang="en-US" sz="1200" b="1"/>
            <a:t>となります。</a:t>
          </a:r>
          <a:endParaRPr kumimoji="1" lang="en-US" altLang="ja-JP" sz="1200" b="1"/>
        </a:p>
        <a:p>
          <a:pPr algn="l"/>
          <a:r>
            <a:rPr kumimoji="1" lang="ja-JP" altLang="en-US" sz="1200" b="1"/>
            <a:t>・計算の結果、</a:t>
          </a:r>
          <a:r>
            <a:rPr kumimoji="1" lang="en-US" altLang="ja-JP" sz="1200" b="1" u="sng"/>
            <a:t>25,000</a:t>
          </a:r>
          <a:r>
            <a:rPr kumimoji="1" lang="ja-JP" altLang="en-US" sz="1200" b="1" u="sng"/>
            <a:t>円を下回る場合は</a:t>
          </a:r>
          <a:r>
            <a:rPr kumimoji="1" lang="en-US" altLang="ja-JP" sz="1200" b="1" u="sng"/>
            <a:t>25,000</a:t>
          </a:r>
          <a:r>
            <a:rPr kumimoji="1" lang="ja-JP" altLang="en-US" sz="1200" b="1" u="sng"/>
            <a:t>円（下限）</a:t>
          </a:r>
          <a:r>
            <a:rPr kumimoji="1" lang="ja-JP" altLang="en-US" sz="1200" b="1"/>
            <a:t>となります。</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81643</xdr:colOff>
      <xdr:row>25</xdr:row>
      <xdr:rowOff>110220</xdr:rowOff>
    </xdr:from>
    <xdr:to>
      <xdr:col>7</xdr:col>
      <xdr:colOff>495300</xdr:colOff>
      <xdr:row>25</xdr:row>
      <xdr:rowOff>442712</xdr:rowOff>
    </xdr:to>
    <xdr:sp macro="" textlink="">
      <xdr:nvSpPr>
        <xdr:cNvPr id="3" name="正方形/長方形 2"/>
        <xdr:cNvSpPr/>
      </xdr:nvSpPr>
      <xdr:spPr>
        <a:xfrm>
          <a:off x="765833" y="9715713"/>
          <a:ext cx="6517706" cy="33249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・協力金支給額は「１日当たりの協力金額</a:t>
          </a:r>
          <a:r>
            <a:rPr kumimoji="1" lang="en-US" altLang="ja-JP" sz="1200" b="1"/>
            <a:t>×</a:t>
          </a:r>
          <a:r>
            <a:rPr kumimoji="1" lang="ja-JP" altLang="en-US" sz="1200" b="1"/>
            <a:t>時短に応じた日数」です。</a:t>
          </a:r>
          <a:endParaRPr kumimoji="1" lang="en-US" altLang="ja-JP" sz="1200" b="1"/>
        </a:p>
      </xdr:txBody>
    </xdr:sp>
    <xdr:clientData/>
  </xdr:twoCellAnchor>
  <xdr:twoCellAnchor>
    <xdr:from>
      <xdr:col>1</xdr:col>
      <xdr:colOff>486753</xdr:colOff>
      <xdr:row>3</xdr:row>
      <xdr:rowOff>2107</xdr:rowOff>
    </xdr:from>
    <xdr:to>
      <xdr:col>7</xdr:col>
      <xdr:colOff>111781</xdr:colOff>
      <xdr:row>5</xdr:row>
      <xdr:rowOff>29322</xdr:rowOff>
    </xdr:to>
    <xdr:sp macro="" textlink="">
      <xdr:nvSpPr>
        <xdr:cNvPr id="4" name="正方形/長方形 3"/>
        <xdr:cNvSpPr/>
      </xdr:nvSpPr>
      <xdr:spPr>
        <a:xfrm>
          <a:off x="1170943" y="592389"/>
          <a:ext cx="5729077" cy="496757"/>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売上高方式</a:t>
          </a:r>
          <a:r>
            <a:rPr kumimoji="1" lang="ja-JP" altLang="en-US" sz="1600" b="1"/>
            <a:t>により申請する中小企業・個人事業主向け</a:t>
          </a:r>
          <a:endParaRPr kumimoji="1" lang="en-US" altLang="ja-JP" sz="1600" b="1"/>
        </a:p>
      </xdr:txBody>
    </xdr:sp>
    <xdr:clientData/>
  </xdr:twoCellAnchor>
  <xdr:twoCellAnchor>
    <xdr:from>
      <xdr:col>0</xdr:col>
      <xdr:colOff>257175</xdr:colOff>
      <xdr:row>5</xdr:row>
      <xdr:rowOff>268310</xdr:rowOff>
    </xdr:from>
    <xdr:to>
      <xdr:col>8</xdr:col>
      <xdr:colOff>361950</xdr:colOff>
      <xdr:row>26</xdr:row>
      <xdr:rowOff>80493</xdr:rowOff>
    </xdr:to>
    <xdr:sp macro="" textlink="">
      <xdr:nvSpPr>
        <xdr:cNvPr id="5" name="正方形/長方形 4"/>
        <xdr:cNvSpPr/>
      </xdr:nvSpPr>
      <xdr:spPr>
        <a:xfrm>
          <a:off x="257175" y="1328134"/>
          <a:ext cx="7402803" cy="8854225"/>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110466</xdr:colOff>
      <xdr:row>18</xdr:row>
      <xdr:rowOff>86108</xdr:rowOff>
    </xdr:from>
    <xdr:to>
      <xdr:col>7</xdr:col>
      <xdr:colOff>496908</xdr:colOff>
      <xdr:row>18</xdr:row>
      <xdr:rowOff>402465</xdr:rowOff>
    </xdr:to>
    <xdr:sp macro="" textlink="">
      <xdr:nvSpPr>
        <xdr:cNvPr id="14" name="正方形/長方形 13"/>
        <xdr:cNvSpPr/>
      </xdr:nvSpPr>
      <xdr:spPr>
        <a:xfrm>
          <a:off x="794656" y="6163326"/>
          <a:ext cx="6490491" cy="316357"/>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14</xdr:row>
      <xdr:rowOff>77523</xdr:rowOff>
    </xdr:from>
    <xdr:to>
      <xdr:col>7</xdr:col>
      <xdr:colOff>501738</xdr:colOff>
      <xdr:row>14</xdr:row>
      <xdr:rowOff>630528</xdr:rowOff>
    </xdr:to>
    <xdr:sp macro="" textlink="">
      <xdr:nvSpPr>
        <xdr:cNvPr id="15" name="正方形/長方形 14"/>
        <xdr:cNvSpPr/>
      </xdr:nvSpPr>
      <xdr:spPr>
        <a:xfrm>
          <a:off x="799486" y="4397312"/>
          <a:ext cx="6490491" cy="55300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0</xdr:col>
      <xdr:colOff>523204</xdr:colOff>
      <xdr:row>5</xdr:row>
      <xdr:rowOff>93908</xdr:rowOff>
    </xdr:from>
    <xdr:to>
      <xdr:col>2</xdr:col>
      <xdr:colOff>436708</xdr:colOff>
      <xdr:row>6</xdr:row>
      <xdr:rowOff>80492</xdr:rowOff>
    </xdr:to>
    <xdr:sp macro="" textlink="">
      <xdr:nvSpPr>
        <xdr:cNvPr id="9" name="正方形/長方形 8"/>
        <xdr:cNvSpPr/>
      </xdr:nvSpPr>
      <xdr:spPr>
        <a:xfrm>
          <a:off x="523204" y="1153732"/>
          <a:ext cx="1898997" cy="335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108857</xdr:colOff>
      <xdr:row>33</xdr:row>
      <xdr:rowOff>112940</xdr:rowOff>
    </xdr:from>
    <xdr:to>
      <xdr:col>7</xdr:col>
      <xdr:colOff>495299</xdr:colOff>
      <xdr:row>33</xdr:row>
      <xdr:rowOff>925670</xdr:rowOff>
    </xdr:to>
    <xdr:sp macro="" textlink="">
      <xdr:nvSpPr>
        <xdr:cNvPr id="2" name="正方形/長方形 1"/>
        <xdr:cNvSpPr/>
      </xdr:nvSpPr>
      <xdr:spPr>
        <a:xfrm>
          <a:off x="793047" y="11623433"/>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200,000</a:t>
          </a:r>
          <a:r>
            <a:rPr kumimoji="1" lang="ja-JP" altLang="en-US" sz="1200" b="1" u="sng"/>
            <a:t>円を上回る場合は</a:t>
          </a:r>
          <a:r>
            <a:rPr kumimoji="1" lang="en-US" altLang="ja-JP" sz="1200" b="1" u="sng"/>
            <a:t>200,000</a:t>
          </a:r>
          <a:r>
            <a:rPr kumimoji="1" lang="ja-JP" altLang="en-US" sz="1200" b="1" u="sng"/>
            <a:t>円（上限）</a:t>
          </a:r>
          <a:r>
            <a:rPr kumimoji="1" lang="ja-JP" altLang="en-US" sz="1200" b="1"/>
            <a:t>となります。</a:t>
          </a:r>
          <a:endParaRPr kumimoji="1" lang="en-US" altLang="ja-JP" sz="1200" b="1"/>
        </a:p>
        <a:p>
          <a:pPr algn="l"/>
          <a:r>
            <a:rPr kumimoji="1" lang="ja-JP" altLang="en-US" sz="1200" b="1"/>
            <a:t>・下限はありません。</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81643</xdr:colOff>
      <xdr:row>36</xdr:row>
      <xdr:rowOff>110219</xdr:rowOff>
    </xdr:from>
    <xdr:to>
      <xdr:col>7</xdr:col>
      <xdr:colOff>495300</xdr:colOff>
      <xdr:row>36</xdr:row>
      <xdr:rowOff>415880</xdr:rowOff>
    </xdr:to>
    <xdr:sp macro="" textlink="">
      <xdr:nvSpPr>
        <xdr:cNvPr id="3" name="正方形/長方形 2"/>
        <xdr:cNvSpPr/>
      </xdr:nvSpPr>
      <xdr:spPr>
        <a:xfrm>
          <a:off x="765833" y="13633036"/>
          <a:ext cx="6517706" cy="305661"/>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・協力金支給額は「１日当たりの協力金額</a:t>
          </a:r>
          <a:r>
            <a:rPr kumimoji="1" lang="en-US" altLang="ja-JP" sz="1200" b="1"/>
            <a:t>×</a:t>
          </a:r>
          <a:r>
            <a:rPr kumimoji="1" lang="ja-JP" altLang="en-US" sz="1200" b="1"/>
            <a:t>時短に応じた日数」です。</a:t>
          </a:r>
          <a:endParaRPr kumimoji="1" lang="en-US" altLang="ja-JP" sz="1200" b="1"/>
        </a:p>
      </xdr:txBody>
    </xdr:sp>
    <xdr:clientData/>
  </xdr:twoCellAnchor>
  <xdr:twoCellAnchor>
    <xdr:from>
      <xdr:col>1</xdr:col>
      <xdr:colOff>553831</xdr:colOff>
      <xdr:row>2</xdr:row>
      <xdr:rowOff>109432</xdr:rowOff>
    </xdr:from>
    <xdr:to>
      <xdr:col>7</xdr:col>
      <xdr:colOff>178859</xdr:colOff>
      <xdr:row>4</xdr:row>
      <xdr:rowOff>80492</xdr:rowOff>
    </xdr:to>
    <xdr:sp macro="" textlink="">
      <xdr:nvSpPr>
        <xdr:cNvPr id="4" name="正方形/長方形 3"/>
        <xdr:cNvSpPr/>
      </xdr:nvSpPr>
      <xdr:spPr>
        <a:xfrm>
          <a:off x="1238021" y="578974"/>
          <a:ext cx="5729077" cy="440603"/>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売上高減少額方式</a:t>
          </a:r>
          <a:r>
            <a:rPr kumimoji="1" lang="ja-JP" altLang="en-US" sz="1600" b="1"/>
            <a:t>により申請する大企業・中小企業向け</a:t>
          </a:r>
          <a:endParaRPr kumimoji="1" lang="en-US" altLang="ja-JP" sz="1600" b="1"/>
        </a:p>
      </xdr:txBody>
    </xdr:sp>
    <xdr:clientData/>
  </xdr:twoCellAnchor>
  <xdr:twoCellAnchor>
    <xdr:from>
      <xdr:col>0</xdr:col>
      <xdr:colOff>257175</xdr:colOff>
      <xdr:row>5</xdr:row>
      <xdr:rowOff>209549</xdr:rowOff>
    </xdr:from>
    <xdr:to>
      <xdr:col>8</xdr:col>
      <xdr:colOff>361950</xdr:colOff>
      <xdr:row>37</xdr:row>
      <xdr:rowOff>161925</xdr:rowOff>
    </xdr:to>
    <xdr:sp macro="" textlink="">
      <xdr:nvSpPr>
        <xdr:cNvPr id="5" name="正方形/長方形 4"/>
        <xdr:cNvSpPr/>
      </xdr:nvSpPr>
      <xdr:spPr>
        <a:xfrm>
          <a:off x="257175" y="2047874"/>
          <a:ext cx="7381875" cy="8248651"/>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5</xdr:row>
      <xdr:rowOff>0</xdr:rowOff>
    </xdr:from>
    <xdr:to>
      <xdr:col>2</xdr:col>
      <xdr:colOff>607218</xdr:colOff>
      <xdr:row>5</xdr:row>
      <xdr:rowOff>349250</xdr:rowOff>
    </xdr:to>
    <xdr:sp macro="" textlink="">
      <xdr:nvSpPr>
        <xdr:cNvPr id="6" name="正方形/長方形 5"/>
        <xdr:cNvSpPr/>
      </xdr:nvSpPr>
      <xdr:spPr>
        <a:xfrm>
          <a:off x="695324" y="1819275"/>
          <a:ext cx="1893094" cy="3683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110466</xdr:colOff>
      <xdr:row>27</xdr:row>
      <xdr:rowOff>86109</xdr:rowOff>
    </xdr:from>
    <xdr:to>
      <xdr:col>7</xdr:col>
      <xdr:colOff>496908</xdr:colOff>
      <xdr:row>27</xdr:row>
      <xdr:rowOff>402464</xdr:rowOff>
    </xdr:to>
    <xdr:sp macro="" textlink="">
      <xdr:nvSpPr>
        <xdr:cNvPr id="8" name="正方形/長方形 7"/>
        <xdr:cNvSpPr/>
      </xdr:nvSpPr>
      <xdr:spPr>
        <a:xfrm>
          <a:off x="794656" y="9409877"/>
          <a:ext cx="6490491" cy="31635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14</xdr:row>
      <xdr:rowOff>77524</xdr:rowOff>
    </xdr:from>
    <xdr:to>
      <xdr:col>7</xdr:col>
      <xdr:colOff>501738</xdr:colOff>
      <xdr:row>14</xdr:row>
      <xdr:rowOff>617114</xdr:rowOff>
    </xdr:to>
    <xdr:sp macro="" textlink="">
      <xdr:nvSpPr>
        <xdr:cNvPr id="9" name="正方形/長方形 8"/>
        <xdr:cNvSpPr/>
      </xdr:nvSpPr>
      <xdr:spPr>
        <a:xfrm>
          <a:off x="799486" y="4625376"/>
          <a:ext cx="6490491" cy="53959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1</xdr:col>
      <xdr:colOff>110466</xdr:colOff>
      <xdr:row>22</xdr:row>
      <xdr:rowOff>86110</xdr:rowOff>
    </xdr:from>
    <xdr:to>
      <xdr:col>7</xdr:col>
      <xdr:colOff>496908</xdr:colOff>
      <xdr:row>22</xdr:row>
      <xdr:rowOff>375634</xdr:rowOff>
    </xdr:to>
    <xdr:sp macro="" textlink="">
      <xdr:nvSpPr>
        <xdr:cNvPr id="10" name="正方形/長方形 9"/>
        <xdr:cNvSpPr/>
      </xdr:nvSpPr>
      <xdr:spPr>
        <a:xfrm>
          <a:off x="794656" y="7665864"/>
          <a:ext cx="6490491" cy="289524"/>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・売上帳等の帳簿により記載してください。</a:t>
          </a:r>
          <a:endParaRPr kumimoji="1" lang="en-US" altLang="ja-JP" sz="1200" b="1"/>
        </a:p>
      </xdr:txBody>
    </xdr:sp>
    <xdr:clientData/>
  </xdr:twoCellAnchor>
  <xdr:twoCellAnchor>
    <xdr:from>
      <xdr:col>1</xdr:col>
      <xdr:colOff>110466</xdr:colOff>
      <xdr:row>18</xdr:row>
      <xdr:rowOff>86108</xdr:rowOff>
    </xdr:from>
    <xdr:to>
      <xdr:col>7</xdr:col>
      <xdr:colOff>496908</xdr:colOff>
      <xdr:row>18</xdr:row>
      <xdr:rowOff>389050</xdr:rowOff>
    </xdr:to>
    <xdr:sp macro="" textlink="">
      <xdr:nvSpPr>
        <xdr:cNvPr id="11" name="正方形/長方形 10"/>
        <xdr:cNvSpPr/>
      </xdr:nvSpPr>
      <xdr:spPr>
        <a:xfrm>
          <a:off x="794656" y="6297481"/>
          <a:ext cx="6490491" cy="30294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502\&#32076;&#21942;&#25903;&#25588;&#35506;\&#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1" zoomScaleNormal="71" workbookViewId="0">
      <selection activeCell="F23" sqref="F23"/>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13.5" style="1" customWidth="1"/>
    <col min="7" max="7" width="14.625" style="1" customWidth="1"/>
    <col min="8" max="8" width="6.625" style="1" customWidth="1"/>
    <col min="9" max="9" width="9" style="1"/>
    <col min="10" max="10" width="11.625" style="1" customWidth="1"/>
    <col min="11" max="11" width="26.125" style="1" customWidth="1"/>
    <col min="12" max="254" width="9" style="1"/>
    <col min="255" max="255" width="18.625" style="1" customWidth="1"/>
    <col min="256" max="256" width="12.625" style="1" customWidth="1"/>
    <col min="257" max="257" width="14.375" style="1" customWidth="1"/>
    <col min="258" max="258" width="13.375" style="1" customWidth="1"/>
    <col min="259" max="259" width="14.625" style="1" customWidth="1"/>
    <col min="260" max="260" width="6.625" style="1" customWidth="1"/>
    <col min="261" max="510" width="9" style="1"/>
    <col min="511" max="511" width="18.625" style="1" customWidth="1"/>
    <col min="512" max="512" width="12.625" style="1" customWidth="1"/>
    <col min="513" max="513" width="14.375" style="1" customWidth="1"/>
    <col min="514" max="514" width="13.375" style="1" customWidth="1"/>
    <col min="515" max="515" width="14.625" style="1" customWidth="1"/>
    <col min="516" max="516" width="6.625" style="1" customWidth="1"/>
    <col min="517" max="766" width="9" style="1"/>
    <col min="767" max="767" width="18.625" style="1" customWidth="1"/>
    <col min="768" max="768" width="12.625" style="1" customWidth="1"/>
    <col min="769" max="769" width="14.375" style="1" customWidth="1"/>
    <col min="770" max="770" width="13.375" style="1" customWidth="1"/>
    <col min="771" max="771" width="14.625" style="1" customWidth="1"/>
    <col min="772" max="772" width="6.625" style="1" customWidth="1"/>
    <col min="773" max="1022" width="9" style="1"/>
    <col min="1023" max="1023" width="18.625" style="1" customWidth="1"/>
    <col min="1024" max="1024" width="12.625" style="1" customWidth="1"/>
    <col min="1025" max="1025" width="14.375" style="1" customWidth="1"/>
    <col min="1026" max="1026" width="13.375" style="1" customWidth="1"/>
    <col min="1027" max="1027" width="14.625" style="1" customWidth="1"/>
    <col min="1028" max="1028" width="6.625" style="1" customWidth="1"/>
    <col min="1029" max="1278" width="9" style="1"/>
    <col min="1279" max="1279" width="18.625" style="1" customWidth="1"/>
    <col min="1280" max="1280" width="12.625" style="1" customWidth="1"/>
    <col min="1281" max="1281" width="14.375" style="1" customWidth="1"/>
    <col min="1282" max="1282" width="13.375" style="1" customWidth="1"/>
    <col min="1283" max="1283" width="14.625" style="1" customWidth="1"/>
    <col min="1284" max="1284" width="6.625" style="1" customWidth="1"/>
    <col min="1285" max="1534" width="9" style="1"/>
    <col min="1535" max="1535" width="18.625" style="1" customWidth="1"/>
    <col min="1536" max="1536" width="12.625" style="1" customWidth="1"/>
    <col min="1537" max="1537" width="14.375" style="1" customWidth="1"/>
    <col min="1538" max="1538" width="13.375" style="1" customWidth="1"/>
    <col min="1539" max="1539" width="14.625" style="1" customWidth="1"/>
    <col min="1540" max="1540" width="6.625" style="1" customWidth="1"/>
    <col min="1541" max="1790" width="9" style="1"/>
    <col min="1791" max="1791" width="18.625" style="1" customWidth="1"/>
    <col min="1792" max="1792" width="12.625" style="1" customWidth="1"/>
    <col min="1793" max="1793" width="14.375" style="1" customWidth="1"/>
    <col min="1794" max="1794" width="13.375" style="1" customWidth="1"/>
    <col min="1795" max="1795" width="14.625" style="1" customWidth="1"/>
    <col min="1796" max="1796" width="6.625" style="1" customWidth="1"/>
    <col min="1797" max="2046" width="9" style="1"/>
    <col min="2047" max="2047" width="18.625" style="1" customWidth="1"/>
    <col min="2048" max="2048" width="12.625" style="1" customWidth="1"/>
    <col min="2049" max="2049" width="14.375" style="1" customWidth="1"/>
    <col min="2050" max="2050" width="13.375" style="1" customWidth="1"/>
    <col min="2051" max="2051" width="14.625" style="1" customWidth="1"/>
    <col min="2052" max="2052" width="6.625" style="1" customWidth="1"/>
    <col min="2053" max="2302" width="9" style="1"/>
    <col min="2303" max="2303" width="18.625" style="1" customWidth="1"/>
    <col min="2304" max="2304" width="12.625" style="1" customWidth="1"/>
    <col min="2305" max="2305" width="14.375" style="1" customWidth="1"/>
    <col min="2306" max="2306" width="13.375" style="1" customWidth="1"/>
    <col min="2307" max="2307" width="14.625" style="1" customWidth="1"/>
    <col min="2308" max="2308" width="6.625" style="1" customWidth="1"/>
    <col min="2309" max="2558" width="9" style="1"/>
    <col min="2559" max="2559" width="18.625" style="1" customWidth="1"/>
    <col min="2560" max="2560" width="12.625" style="1" customWidth="1"/>
    <col min="2561" max="2561" width="14.375" style="1" customWidth="1"/>
    <col min="2562" max="2562" width="13.375" style="1" customWidth="1"/>
    <col min="2563" max="2563" width="14.625" style="1" customWidth="1"/>
    <col min="2564" max="2564" width="6.625" style="1" customWidth="1"/>
    <col min="2565" max="2814" width="9" style="1"/>
    <col min="2815" max="2815" width="18.625" style="1" customWidth="1"/>
    <col min="2816" max="2816" width="12.625" style="1" customWidth="1"/>
    <col min="2817" max="2817" width="14.375" style="1" customWidth="1"/>
    <col min="2818" max="2818" width="13.375" style="1" customWidth="1"/>
    <col min="2819" max="2819" width="14.625" style="1" customWidth="1"/>
    <col min="2820" max="2820" width="6.625" style="1" customWidth="1"/>
    <col min="2821" max="3070" width="9" style="1"/>
    <col min="3071" max="3071" width="18.625" style="1" customWidth="1"/>
    <col min="3072" max="3072" width="12.625" style="1" customWidth="1"/>
    <col min="3073" max="3073" width="14.375" style="1" customWidth="1"/>
    <col min="3074" max="3074" width="13.375" style="1" customWidth="1"/>
    <col min="3075" max="3075" width="14.625" style="1" customWidth="1"/>
    <col min="3076" max="3076" width="6.625" style="1" customWidth="1"/>
    <col min="3077" max="3326" width="9" style="1"/>
    <col min="3327" max="3327" width="18.625" style="1" customWidth="1"/>
    <col min="3328" max="3328" width="12.625" style="1" customWidth="1"/>
    <col min="3329" max="3329" width="14.375" style="1" customWidth="1"/>
    <col min="3330" max="3330" width="13.375" style="1" customWidth="1"/>
    <col min="3331" max="3331" width="14.625" style="1" customWidth="1"/>
    <col min="3332" max="3332" width="6.625" style="1" customWidth="1"/>
    <col min="3333" max="3582" width="9" style="1"/>
    <col min="3583" max="3583" width="18.625" style="1" customWidth="1"/>
    <col min="3584" max="3584" width="12.625" style="1" customWidth="1"/>
    <col min="3585" max="3585" width="14.375" style="1" customWidth="1"/>
    <col min="3586" max="3586" width="13.375" style="1" customWidth="1"/>
    <col min="3587" max="3587" width="14.625" style="1" customWidth="1"/>
    <col min="3588" max="3588" width="6.625" style="1" customWidth="1"/>
    <col min="3589" max="3838" width="9" style="1"/>
    <col min="3839" max="3839" width="18.625" style="1" customWidth="1"/>
    <col min="3840" max="3840" width="12.625" style="1" customWidth="1"/>
    <col min="3841" max="3841" width="14.375" style="1" customWidth="1"/>
    <col min="3842" max="3842" width="13.375" style="1" customWidth="1"/>
    <col min="3843" max="3843" width="14.625" style="1" customWidth="1"/>
    <col min="3844" max="3844" width="6.625" style="1" customWidth="1"/>
    <col min="3845" max="4094" width="9" style="1"/>
    <col min="4095" max="4095" width="18.625" style="1" customWidth="1"/>
    <col min="4096" max="4096" width="12.625" style="1" customWidth="1"/>
    <col min="4097" max="4097" width="14.375" style="1" customWidth="1"/>
    <col min="4098" max="4098" width="13.375" style="1" customWidth="1"/>
    <col min="4099" max="4099" width="14.625" style="1" customWidth="1"/>
    <col min="4100" max="4100" width="6.625" style="1" customWidth="1"/>
    <col min="4101" max="4350" width="9" style="1"/>
    <col min="4351" max="4351" width="18.625" style="1" customWidth="1"/>
    <col min="4352" max="4352" width="12.625" style="1" customWidth="1"/>
    <col min="4353" max="4353" width="14.375" style="1" customWidth="1"/>
    <col min="4354" max="4354" width="13.375" style="1" customWidth="1"/>
    <col min="4355" max="4355" width="14.625" style="1" customWidth="1"/>
    <col min="4356" max="4356" width="6.625" style="1" customWidth="1"/>
    <col min="4357" max="4606" width="9" style="1"/>
    <col min="4607" max="4607" width="18.625" style="1" customWidth="1"/>
    <col min="4608" max="4608" width="12.625" style="1" customWidth="1"/>
    <col min="4609" max="4609" width="14.375" style="1" customWidth="1"/>
    <col min="4610" max="4610" width="13.375" style="1" customWidth="1"/>
    <col min="4611" max="4611" width="14.625" style="1" customWidth="1"/>
    <col min="4612" max="4612" width="6.625" style="1" customWidth="1"/>
    <col min="4613" max="4862" width="9" style="1"/>
    <col min="4863" max="4863" width="18.625" style="1" customWidth="1"/>
    <col min="4864" max="4864" width="12.625" style="1" customWidth="1"/>
    <col min="4865" max="4865" width="14.375" style="1" customWidth="1"/>
    <col min="4866" max="4866" width="13.375" style="1" customWidth="1"/>
    <col min="4867" max="4867" width="14.625" style="1" customWidth="1"/>
    <col min="4868" max="4868" width="6.625" style="1" customWidth="1"/>
    <col min="4869" max="5118" width="9" style="1"/>
    <col min="5119" max="5119" width="18.625" style="1" customWidth="1"/>
    <col min="5120" max="5120" width="12.625" style="1" customWidth="1"/>
    <col min="5121" max="5121" width="14.375" style="1" customWidth="1"/>
    <col min="5122" max="5122" width="13.375" style="1" customWidth="1"/>
    <col min="5123" max="5123" width="14.625" style="1" customWidth="1"/>
    <col min="5124" max="5124" width="6.625" style="1" customWidth="1"/>
    <col min="5125" max="5374" width="9" style="1"/>
    <col min="5375" max="5375" width="18.625" style="1" customWidth="1"/>
    <col min="5376" max="5376" width="12.625" style="1" customWidth="1"/>
    <col min="5377" max="5377" width="14.375" style="1" customWidth="1"/>
    <col min="5378" max="5378" width="13.375" style="1" customWidth="1"/>
    <col min="5379" max="5379" width="14.625" style="1" customWidth="1"/>
    <col min="5380" max="5380" width="6.625" style="1" customWidth="1"/>
    <col min="5381" max="5630" width="9" style="1"/>
    <col min="5631" max="5631" width="18.625" style="1" customWidth="1"/>
    <col min="5632" max="5632" width="12.625" style="1" customWidth="1"/>
    <col min="5633" max="5633" width="14.375" style="1" customWidth="1"/>
    <col min="5634" max="5634" width="13.375" style="1" customWidth="1"/>
    <col min="5635" max="5635" width="14.625" style="1" customWidth="1"/>
    <col min="5636" max="5636" width="6.625" style="1" customWidth="1"/>
    <col min="5637" max="5886" width="9" style="1"/>
    <col min="5887" max="5887" width="18.625" style="1" customWidth="1"/>
    <col min="5888" max="5888" width="12.625" style="1" customWidth="1"/>
    <col min="5889" max="5889" width="14.375" style="1" customWidth="1"/>
    <col min="5890" max="5890" width="13.375" style="1" customWidth="1"/>
    <col min="5891" max="5891" width="14.625" style="1" customWidth="1"/>
    <col min="5892" max="5892" width="6.625" style="1" customWidth="1"/>
    <col min="5893" max="6142" width="9" style="1"/>
    <col min="6143" max="6143" width="18.625" style="1" customWidth="1"/>
    <col min="6144" max="6144" width="12.625" style="1" customWidth="1"/>
    <col min="6145" max="6145" width="14.375" style="1" customWidth="1"/>
    <col min="6146" max="6146" width="13.375" style="1" customWidth="1"/>
    <col min="6147" max="6147" width="14.625" style="1" customWidth="1"/>
    <col min="6148" max="6148" width="6.625" style="1" customWidth="1"/>
    <col min="6149" max="6398" width="9" style="1"/>
    <col min="6399" max="6399" width="18.625" style="1" customWidth="1"/>
    <col min="6400" max="6400" width="12.625" style="1" customWidth="1"/>
    <col min="6401" max="6401" width="14.375" style="1" customWidth="1"/>
    <col min="6402" max="6402" width="13.375" style="1" customWidth="1"/>
    <col min="6403" max="6403" width="14.625" style="1" customWidth="1"/>
    <col min="6404" max="6404" width="6.625" style="1" customWidth="1"/>
    <col min="6405" max="6654" width="9" style="1"/>
    <col min="6655" max="6655" width="18.625" style="1" customWidth="1"/>
    <col min="6656" max="6656" width="12.625" style="1" customWidth="1"/>
    <col min="6657" max="6657" width="14.375" style="1" customWidth="1"/>
    <col min="6658" max="6658" width="13.375" style="1" customWidth="1"/>
    <col min="6659" max="6659" width="14.625" style="1" customWidth="1"/>
    <col min="6660" max="6660" width="6.625" style="1" customWidth="1"/>
    <col min="6661" max="6910" width="9" style="1"/>
    <col min="6911" max="6911" width="18.625" style="1" customWidth="1"/>
    <col min="6912" max="6912" width="12.625" style="1" customWidth="1"/>
    <col min="6913" max="6913" width="14.375" style="1" customWidth="1"/>
    <col min="6914" max="6914" width="13.375" style="1" customWidth="1"/>
    <col min="6915" max="6915" width="14.625" style="1" customWidth="1"/>
    <col min="6916" max="6916" width="6.625" style="1" customWidth="1"/>
    <col min="6917" max="7166" width="9" style="1"/>
    <col min="7167" max="7167" width="18.625" style="1" customWidth="1"/>
    <col min="7168" max="7168" width="12.625" style="1" customWidth="1"/>
    <col min="7169" max="7169" width="14.375" style="1" customWidth="1"/>
    <col min="7170" max="7170" width="13.375" style="1" customWidth="1"/>
    <col min="7171" max="7171" width="14.625" style="1" customWidth="1"/>
    <col min="7172" max="7172" width="6.625" style="1" customWidth="1"/>
    <col min="7173" max="7422" width="9" style="1"/>
    <col min="7423" max="7423" width="18.625" style="1" customWidth="1"/>
    <col min="7424" max="7424" width="12.625" style="1" customWidth="1"/>
    <col min="7425" max="7425" width="14.375" style="1" customWidth="1"/>
    <col min="7426" max="7426" width="13.375" style="1" customWidth="1"/>
    <col min="7427" max="7427" width="14.625" style="1" customWidth="1"/>
    <col min="7428" max="7428" width="6.625" style="1" customWidth="1"/>
    <col min="7429" max="7678" width="9" style="1"/>
    <col min="7679" max="7679" width="18.625" style="1" customWidth="1"/>
    <col min="7680" max="7680" width="12.625" style="1" customWidth="1"/>
    <col min="7681" max="7681" width="14.375" style="1" customWidth="1"/>
    <col min="7682" max="7682" width="13.375" style="1" customWidth="1"/>
    <col min="7683" max="7683" width="14.625" style="1" customWidth="1"/>
    <col min="7684" max="7684" width="6.625" style="1" customWidth="1"/>
    <col min="7685" max="7934" width="9" style="1"/>
    <col min="7935" max="7935" width="18.625" style="1" customWidth="1"/>
    <col min="7936" max="7936" width="12.625" style="1" customWidth="1"/>
    <col min="7937" max="7937" width="14.375" style="1" customWidth="1"/>
    <col min="7938" max="7938" width="13.375" style="1" customWidth="1"/>
    <col min="7939" max="7939" width="14.625" style="1" customWidth="1"/>
    <col min="7940" max="7940" width="6.625" style="1" customWidth="1"/>
    <col min="7941" max="8190" width="9" style="1"/>
    <col min="8191" max="8191" width="18.625" style="1" customWidth="1"/>
    <col min="8192" max="8192" width="12.625" style="1" customWidth="1"/>
    <col min="8193" max="8193" width="14.375" style="1" customWidth="1"/>
    <col min="8194" max="8194" width="13.375" style="1" customWidth="1"/>
    <col min="8195" max="8195" width="14.625" style="1" customWidth="1"/>
    <col min="8196" max="8196" width="6.625" style="1" customWidth="1"/>
    <col min="8197" max="8446" width="9" style="1"/>
    <col min="8447" max="8447" width="18.625" style="1" customWidth="1"/>
    <col min="8448" max="8448" width="12.625" style="1" customWidth="1"/>
    <col min="8449" max="8449" width="14.375" style="1" customWidth="1"/>
    <col min="8450" max="8450" width="13.375" style="1" customWidth="1"/>
    <col min="8451" max="8451" width="14.625" style="1" customWidth="1"/>
    <col min="8452" max="8452" width="6.625" style="1" customWidth="1"/>
    <col min="8453" max="8702" width="9" style="1"/>
    <col min="8703" max="8703" width="18.625" style="1" customWidth="1"/>
    <col min="8704" max="8704" width="12.625" style="1" customWidth="1"/>
    <col min="8705" max="8705" width="14.375" style="1" customWidth="1"/>
    <col min="8706" max="8706" width="13.375" style="1" customWidth="1"/>
    <col min="8707" max="8707" width="14.625" style="1" customWidth="1"/>
    <col min="8708" max="8708" width="6.625" style="1" customWidth="1"/>
    <col min="8709" max="8958" width="9" style="1"/>
    <col min="8959" max="8959" width="18.625" style="1" customWidth="1"/>
    <col min="8960" max="8960" width="12.625" style="1" customWidth="1"/>
    <col min="8961" max="8961" width="14.375" style="1" customWidth="1"/>
    <col min="8962" max="8962" width="13.375" style="1" customWidth="1"/>
    <col min="8963" max="8963" width="14.625" style="1" customWidth="1"/>
    <col min="8964" max="8964" width="6.625" style="1" customWidth="1"/>
    <col min="8965" max="9214" width="9" style="1"/>
    <col min="9215" max="9215" width="18.625" style="1" customWidth="1"/>
    <col min="9216" max="9216" width="12.625" style="1" customWidth="1"/>
    <col min="9217" max="9217" width="14.375" style="1" customWidth="1"/>
    <col min="9218" max="9218" width="13.375" style="1" customWidth="1"/>
    <col min="9219" max="9219" width="14.625" style="1" customWidth="1"/>
    <col min="9220" max="9220" width="6.625" style="1" customWidth="1"/>
    <col min="9221" max="9470" width="9" style="1"/>
    <col min="9471" max="9471" width="18.625" style="1" customWidth="1"/>
    <col min="9472" max="9472" width="12.625" style="1" customWidth="1"/>
    <col min="9473" max="9473" width="14.375" style="1" customWidth="1"/>
    <col min="9474" max="9474" width="13.375" style="1" customWidth="1"/>
    <col min="9475" max="9475" width="14.625" style="1" customWidth="1"/>
    <col min="9476" max="9476" width="6.625" style="1" customWidth="1"/>
    <col min="9477" max="9726" width="9" style="1"/>
    <col min="9727" max="9727" width="18.625" style="1" customWidth="1"/>
    <col min="9728" max="9728" width="12.625" style="1" customWidth="1"/>
    <col min="9729" max="9729" width="14.375" style="1" customWidth="1"/>
    <col min="9730" max="9730" width="13.375" style="1" customWidth="1"/>
    <col min="9731" max="9731" width="14.625" style="1" customWidth="1"/>
    <col min="9732" max="9732" width="6.625" style="1" customWidth="1"/>
    <col min="9733" max="9982" width="9" style="1"/>
    <col min="9983" max="9983" width="18.625" style="1" customWidth="1"/>
    <col min="9984" max="9984" width="12.625" style="1" customWidth="1"/>
    <col min="9985" max="9985" width="14.375" style="1" customWidth="1"/>
    <col min="9986" max="9986" width="13.375" style="1" customWidth="1"/>
    <col min="9987" max="9987" width="14.625" style="1" customWidth="1"/>
    <col min="9988" max="9988" width="6.625" style="1" customWidth="1"/>
    <col min="9989" max="10238" width="9" style="1"/>
    <col min="10239" max="10239" width="18.625" style="1" customWidth="1"/>
    <col min="10240" max="10240" width="12.625" style="1" customWidth="1"/>
    <col min="10241" max="10241" width="14.375" style="1" customWidth="1"/>
    <col min="10242" max="10242" width="13.375" style="1" customWidth="1"/>
    <col min="10243" max="10243" width="14.625" style="1" customWidth="1"/>
    <col min="10244" max="10244" width="6.625" style="1" customWidth="1"/>
    <col min="10245" max="10494" width="9" style="1"/>
    <col min="10495" max="10495" width="18.625" style="1" customWidth="1"/>
    <col min="10496" max="10496" width="12.625" style="1" customWidth="1"/>
    <col min="10497" max="10497" width="14.375" style="1" customWidth="1"/>
    <col min="10498" max="10498" width="13.375" style="1" customWidth="1"/>
    <col min="10499" max="10499" width="14.625" style="1" customWidth="1"/>
    <col min="10500" max="10500" width="6.625" style="1" customWidth="1"/>
    <col min="10501" max="10750" width="9" style="1"/>
    <col min="10751" max="10751" width="18.625" style="1" customWidth="1"/>
    <col min="10752" max="10752" width="12.625" style="1" customWidth="1"/>
    <col min="10753" max="10753" width="14.375" style="1" customWidth="1"/>
    <col min="10754" max="10754" width="13.375" style="1" customWidth="1"/>
    <col min="10755" max="10755" width="14.625" style="1" customWidth="1"/>
    <col min="10756" max="10756" width="6.625" style="1" customWidth="1"/>
    <col min="10757" max="11006" width="9" style="1"/>
    <col min="11007" max="11007" width="18.625" style="1" customWidth="1"/>
    <col min="11008" max="11008" width="12.625" style="1" customWidth="1"/>
    <col min="11009" max="11009" width="14.375" style="1" customWidth="1"/>
    <col min="11010" max="11010" width="13.375" style="1" customWidth="1"/>
    <col min="11011" max="11011" width="14.625" style="1" customWidth="1"/>
    <col min="11012" max="11012" width="6.625" style="1" customWidth="1"/>
    <col min="11013" max="11262" width="9" style="1"/>
    <col min="11263" max="11263" width="18.625" style="1" customWidth="1"/>
    <col min="11264" max="11264" width="12.625" style="1" customWidth="1"/>
    <col min="11265" max="11265" width="14.375" style="1" customWidth="1"/>
    <col min="11266" max="11266" width="13.375" style="1" customWidth="1"/>
    <col min="11267" max="11267" width="14.625" style="1" customWidth="1"/>
    <col min="11268" max="11268" width="6.625" style="1" customWidth="1"/>
    <col min="11269" max="11518" width="9" style="1"/>
    <col min="11519" max="11519" width="18.625" style="1" customWidth="1"/>
    <col min="11520" max="11520" width="12.625" style="1" customWidth="1"/>
    <col min="11521" max="11521" width="14.375" style="1" customWidth="1"/>
    <col min="11522" max="11522" width="13.375" style="1" customWidth="1"/>
    <col min="11523" max="11523" width="14.625" style="1" customWidth="1"/>
    <col min="11524" max="11524" width="6.625" style="1" customWidth="1"/>
    <col min="11525" max="11774" width="9" style="1"/>
    <col min="11775" max="11775" width="18.625" style="1" customWidth="1"/>
    <col min="11776" max="11776" width="12.625" style="1" customWidth="1"/>
    <col min="11777" max="11777" width="14.375" style="1" customWidth="1"/>
    <col min="11778" max="11778" width="13.375" style="1" customWidth="1"/>
    <col min="11779" max="11779" width="14.625" style="1" customWidth="1"/>
    <col min="11780" max="11780" width="6.625" style="1" customWidth="1"/>
    <col min="11781" max="12030" width="9" style="1"/>
    <col min="12031" max="12031" width="18.625" style="1" customWidth="1"/>
    <col min="12032" max="12032" width="12.625" style="1" customWidth="1"/>
    <col min="12033" max="12033" width="14.375" style="1" customWidth="1"/>
    <col min="12034" max="12034" width="13.375" style="1" customWidth="1"/>
    <col min="12035" max="12035" width="14.625" style="1" customWidth="1"/>
    <col min="12036" max="12036" width="6.625" style="1" customWidth="1"/>
    <col min="12037" max="12286" width="9" style="1"/>
    <col min="12287" max="12287" width="18.625" style="1" customWidth="1"/>
    <col min="12288" max="12288" width="12.625" style="1" customWidth="1"/>
    <col min="12289" max="12289" width="14.375" style="1" customWidth="1"/>
    <col min="12290" max="12290" width="13.375" style="1" customWidth="1"/>
    <col min="12291" max="12291" width="14.625" style="1" customWidth="1"/>
    <col min="12292" max="12292" width="6.625" style="1" customWidth="1"/>
    <col min="12293" max="12542" width="9" style="1"/>
    <col min="12543" max="12543" width="18.625" style="1" customWidth="1"/>
    <col min="12544" max="12544" width="12.625" style="1" customWidth="1"/>
    <col min="12545" max="12545" width="14.375" style="1" customWidth="1"/>
    <col min="12546" max="12546" width="13.375" style="1" customWidth="1"/>
    <col min="12547" max="12547" width="14.625" style="1" customWidth="1"/>
    <col min="12548" max="12548" width="6.625" style="1" customWidth="1"/>
    <col min="12549" max="12798" width="9" style="1"/>
    <col min="12799" max="12799" width="18.625" style="1" customWidth="1"/>
    <col min="12800" max="12800" width="12.625" style="1" customWidth="1"/>
    <col min="12801" max="12801" width="14.375" style="1" customWidth="1"/>
    <col min="12802" max="12802" width="13.375" style="1" customWidth="1"/>
    <col min="12803" max="12803" width="14.625" style="1" customWidth="1"/>
    <col min="12804" max="12804" width="6.625" style="1" customWidth="1"/>
    <col min="12805" max="13054" width="9" style="1"/>
    <col min="13055" max="13055" width="18.625" style="1" customWidth="1"/>
    <col min="13056" max="13056" width="12.625" style="1" customWidth="1"/>
    <col min="13057" max="13057" width="14.375" style="1" customWidth="1"/>
    <col min="13058" max="13058" width="13.375" style="1" customWidth="1"/>
    <col min="13059" max="13059" width="14.625" style="1" customWidth="1"/>
    <col min="13060" max="13060" width="6.625" style="1" customWidth="1"/>
    <col min="13061" max="13310" width="9" style="1"/>
    <col min="13311" max="13311" width="18.625" style="1" customWidth="1"/>
    <col min="13312" max="13312" width="12.625" style="1" customWidth="1"/>
    <col min="13313" max="13313" width="14.375" style="1" customWidth="1"/>
    <col min="13314" max="13314" width="13.375" style="1" customWidth="1"/>
    <col min="13315" max="13315" width="14.625" style="1" customWidth="1"/>
    <col min="13316" max="13316" width="6.625" style="1" customWidth="1"/>
    <col min="13317" max="13566" width="9" style="1"/>
    <col min="13567" max="13567" width="18.625" style="1" customWidth="1"/>
    <col min="13568" max="13568" width="12.625" style="1" customWidth="1"/>
    <col min="13569" max="13569" width="14.375" style="1" customWidth="1"/>
    <col min="13570" max="13570" width="13.375" style="1" customWidth="1"/>
    <col min="13571" max="13571" width="14.625" style="1" customWidth="1"/>
    <col min="13572" max="13572" width="6.625" style="1" customWidth="1"/>
    <col min="13573" max="13822" width="9" style="1"/>
    <col min="13823" max="13823" width="18.625" style="1" customWidth="1"/>
    <col min="13824" max="13824" width="12.625" style="1" customWidth="1"/>
    <col min="13825" max="13825" width="14.375" style="1" customWidth="1"/>
    <col min="13826" max="13826" width="13.375" style="1" customWidth="1"/>
    <col min="13827" max="13827" width="14.625" style="1" customWidth="1"/>
    <col min="13828" max="13828" width="6.625" style="1" customWidth="1"/>
    <col min="13829" max="14078" width="9" style="1"/>
    <col min="14079" max="14079" width="18.625" style="1" customWidth="1"/>
    <col min="14080" max="14080" width="12.625" style="1" customWidth="1"/>
    <col min="14081" max="14081" width="14.375" style="1" customWidth="1"/>
    <col min="14082" max="14082" width="13.375" style="1" customWidth="1"/>
    <col min="14083" max="14083" width="14.625" style="1" customWidth="1"/>
    <col min="14084" max="14084" width="6.625" style="1" customWidth="1"/>
    <col min="14085" max="14334" width="9" style="1"/>
    <col min="14335" max="14335" width="18.625" style="1" customWidth="1"/>
    <col min="14336" max="14336" width="12.625" style="1" customWidth="1"/>
    <col min="14337" max="14337" width="14.375" style="1" customWidth="1"/>
    <col min="14338" max="14338" width="13.375" style="1" customWidth="1"/>
    <col min="14339" max="14339" width="14.625" style="1" customWidth="1"/>
    <col min="14340" max="14340" width="6.625" style="1" customWidth="1"/>
    <col min="14341" max="14590" width="9" style="1"/>
    <col min="14591" max="14591" width="18.625" style="1" customWidth="1"/>
    <col min="14592" max="14592" width="12.625" style="1" customWidth="1"/>
    <col min="14593" max="14593" width="14.375" style="1" customWidth="1"/>
    <col min="14594" max="14594" width="13.375" style="1" customWidth="1"/>
    <col min="14595" max="14595" width="14.625" style="1" customWidth="1"/>
    <col min="14596" max="14596" width="6.625" style="1" customWidth="1"/>
    <col min="14597" max="14846" width="9" style="1"/>
    <col min="14847" max="14847" width="18.625" style="1" customWidth="1"/>
    <col min="14848" max="14848" width="12.625" style="1" customWidth="1"/>
    <col min="14849" max="14849" width="14.375" style="1" customWidth="1"/>
    <col min="14850" max="14850" width="13.375" style="1" customWidth="1"/>
    <col min="14851" max="14851" width="14.625" style="1" customWidth="1"/>
    <col min="14852" max="14852" width="6.625" style="1" customWidth="1"/>
    <col min="14853" max="15102" width="9" style="1"/>
    <col min="15103" max="15103" width="18.625" style="1" customWidth="1"/>
    <col min="15104" max="15104" width="12.625" style="1" customWidth="1"/>
    <col min="15105" max="15105" width="14.375" style="1" customWidth="1"/>
    <col min="15106" max="15106" width="13.375" style="1" customWidth="1"/>
    <col min="15107" max="15107" width="14.625" style="1" customWidth="1"/>
    <col min="15108" max="15108" width="6.625" style="1" customWidth="1"/>
    <col min="15109" max="15358" width="9" style="1"/>
    <col min="15359" max="15359" width="18.625" style="1" customWidth="1"/>
    <col min="15360" max="15360" width="12.625" style="1" customWidth="1"/>
    <col min="15361" max="15361" width="14.375" style="1" customWidth="1"/>
    <col min="15362" max="15362" width="13.375" style="1" customWidth="1"/>
    <col min="15363" max="15363" width="14.625" style="1" customWidth="1"/>
    <col min="15364" max="15364" width="6.625" style="1" customWidth="1"/>
    <col min="15365" max="15614" width="9" style="1"/>
    <col min="15615" max="15615" width="18.625" style="1" customWidth="1"/>
    <col min="15616" max="15616" width="12.625" style="1" customWidth="1"/>
    <col min="15617" max="15617" width="14.375" style="1" customWidth="1"/>
    <col min="15618" max="15618" width="13.375" style="1" customWidth="1"/>
    <col min="15619" max="15619" width="14.625" style="1" customWidth="1"/>
    <col min="15620" max="15620" width="6.625" style="1" customWidth="1"/>
    <col min="15621" max="15870" width="9" style="1"/>
    <col min="15871" max="15871" width="18.625" style="1" customWidth="1"/>
    <col min="15872" max="15872" width="12.625" style="1" customWidth="1"/>
    <col min="15873" max="15873" width="14.375" style="1" customWidth="1"/>
    <col min="15874" max="15874" width="13.375" style="1" customWidth="1"/>
    <col min="15875" max="15875" width="14.625" style="1" customWidth="1"/>
    <col min="15876" max="15876" width="6.625" style="1" customWidth="1"/>
    <col min="15877" max="16126" width="9" style="1"/>
    <col min="16127" max="16127" width="18.625" style="1" customWidth="1"/>
    <col min="16128" max="16128" width="12.625" style="1" customWidth="1"/>
    <col min="16129" max="16129" width="14.375" style="1" customWidth="1"/>
    <col min="16130" max="16130" width="13.375" style="1" customWidth="1"/>
    <col min="16131" max="16131" width="14.625" style="1" customWidth="1"/>
    <col min="16132" max="16132" width="6.625" style="1" customWidth="1"/>
    <col min="16133" max="16384" width="9" style="1"/>
  </cols>
  <sheetData>
    <row r="1" spans="1:11" ht="9.75" customHeight="1" x14ac:dyDescent="0.4"/>
    <row r="2" spans="1:11" ht="27" customHeight="1" x14ac:dyDescent="0.4">
      <c r="A2" s="44" t="s">
        <v>23</v>
      </c>
      <c r="B2" s="61"/>
      <c r="C2" s="24" t="s">
        <v>4</v>
      </c>
      <c r="D2" s="70"/>
      <c r="E2" s="70"/>
      <c r="F2" s="70"/>
      <c r="G2" s="70"/>
      <c r="H2" s="70"/>
      <c r="I2" s="70"/>
    </row>
    <row r="3" spans="1:11" ht="9" customHeight="1" x14ac:dyDescent="0.4">
      <c r="B3" s="23"/>
      <c r="C3" s="23"/>
      <c r="D3" s="23"/>
      <c r="E3" s="23"/>
      <c r="F3" s="23"/>
      <c r="G3" s="23"/>
      <c r="I3" s="22"/>
      <c r="J3" s="22"/>
    </row>
    <row r="4" spans="1:11" s="19" customFormat="1" ht="27" customHeight="1" x14ac:dyDescent="0.4">
      <c r="A4" s="7"/>
      <c r="B4" s="20"/>
      <c r="C4" s="21"/>
      <c r="D4" s="21"/>
      <c r="E4" s="67"/>
      <c r="F4" s="67"/>
      <c r="G4" s="67"/>
    </row>
    <row r="5" spans="1:11" s="19" customFormat="1" ht="9" customHeight="1" x14ac:dyDescent="0.4">
      <c r="A5" s="7"/>
      <c r="B5" s="21"/>
      <c r="C5" s="21"/>
      <c r="D5" s="21"/>
      <c r="E5" s="21"/>
      <c r="F5" s="21"/>
      <c r="G5" s="21"/>
    </row>
    <row r="6" spans="1:11" s="19" customFormat="1" ht="27" customHeight="1" x14ac:dyDescent="0.4">
      <c r="A6" s="7"/>
      <c r="B6" s="20"/>
      <c r="C6" s="21"/>
      <c r="D6" s="21"/>
      <c r="E6" s="67"/>
      <c r="F6" s="67"/>
      <c r="G6" s="67"/>
    </row>
    <row r="7" spans="1:11" s="19" customFormat="1" ht="14.25" customHeight="1" x14ac:dyDescent="0.4">
      <c r="A7" s="7"/>
      <c r="B7" s="49"/>
      <c r="C7" s="49"/>
      <c r="D7" s="49"/>
      <c r="E7" s="49"/>
      <c r="F7" s="47"/>
      <c r="G7" s="50"/>
      <c r="H7" s="47"/>
    </row>
    <row r="8" spans="1:11" s="6" customFormat="1" ht="24" customHeight="1" x14ac:dyDescent="0.4">
      <c r="A8" s="25" t="s">
        <v>5</v>
      </c>
      <c r="B8" s="26" t="s">
        <v>78</v>
      </c>
      <c r="F8" s="17"/>
    </row>
    <row r="9" spans="1:11" s="19" customFormat="1" ht="36.75" customHeight="1" x14ac:dyDescent="0.4">
      <c r="A9" s="7"/>
      <c r="B9" s="68" t="s">
        <v>79</v>
      </c>
      <c r="C9" s="68"/>
      <c r="D9" s="68"/>
      <c r="E9" s="68"/>
      <c r="F9" s="69"/>
      <c r="G9" s="69"/>
      <c r="H9" s="69"/>
      <c r="K9" s="55" t="str">
        <f>F9&amp;2</f>
        <v>2</v>
      </c>
    </row>
    <row r="10" spans="1:11" s="19" customFormat="1" ht="36.75" customHeight="1" x14ac:dyDescent="0.4">
      <c r="A10" s="7"/>
      <c r="B10" s="45" t="s">
        <v>24</v>
      </c>
      <c r="C10" s="59"/>
      <c r="D10" s="56" t="s">
        <v>25</v>
      </c>
      <c r="E10" s="58">
        <v>44439</v>
      </c>
      <c r="F10" s="47" t="s">
        <v>26</v>
      </c>
      <c r="G10" s="57" t="str">
        <f>IF(C10="","",DATEDIF(C10-1,E10,"ｄ"))</f>
        <v/>
      </c>
      <c r="H10" s="48" t="s">
        <v>27</v>
      </c>
    </row>
    <row r="11" spans="1:11" s="6" customFormat="1" ht="17.25" customHeight="1" x14ac:dyDescent="0.4">
      <c r="A11" s="8"/>
      <c r="F11" s="17"/>
    </row>
    <row r="12" spans="1:11" s="6" customFormat="1" ht="24" customHeight="1" thickBot="1" x14ac:dyDescent="0.45">
      <c r="A12" s="25" t="s">
        <v>6</v>
      </c>
      <c r="B12" s="26" t="s">
        <v>16</v>
      </c>
      <c r="F12" s="18"/>
    </row>
    <row r="13" spans="1:11" s="6" customFormat="1" ht="38.25" customHeight="1" thickBot="1" x14ac:dyDescent="0.45">
      <c r="A13" s="71"/>
      <c r="B13" s="72" t="s">
        <v>18</v>
      </c>
      <c r="C13" s="73"/>
      <c r="D13" s="73"/>
      <c r="E13" s="73"/>
      <c r="F13" s="74"/>
      <c r="G13" s="75"/>
      <c r="H13" s="9" t="s">
        <v>0</v>
      </c>
      <c r="I13" s="6" t="s">
        <v>3</v>
      </c>
      <c r="K13" s="14"/>
    </row>
    <row r="14" spans="1:11" s="6" customFormat="1" ht="38.25" customHeight="1" thickBot="1" x14ac:dyDescent="0.45">
      <c r="A14" s="71"/>
      <c r="B14" s="72" t="s">
        <v>17</v>
      </c>
      <c r="C14" s="73"/>
      <c r="D14" s="73"/>
      <c r="E14" s="73"/>
      <c r="F14" s="74"/>
      <c r="G14" s="75"/>
      <c r="H14" s="9" t="s">
        <v>0</v>
      </c>
      <c r="I14" s="6" t="s">
        <v>3</v>
      </c>
      <c r="K14" s="14"/>
    </row>
    <row r="15" spans="1:11" s="6" customFormat="1" ht="54" customHeight="1" x14ac:dyDescent="0.4">
      <c r="A15" s="16"/>
      <c r="B15" s="66"/>
      <c r="C15" s="66"/>
      <c r="D15" s="66"/>
      <c r="E15" s="66"/>
      <c r="F15" s="66"/>
      <c r="G15" s="66"/>
      <c r="H15" s="66"/>
      <c r="K15" s="14"/>
    </row>
    <row r="16" spans="1:11" s="6" customFormat="1" ht="18" customHeight="1" x14ac:dyDescent="0.4">
      <c r="A16" s="16"/>
      <c r="B16" s="27"/>
      <c r="C16" s="27"/>
      <c r="D16" s="27"/>
      <c r="E16" s="27"/>
      <c r="F16" s="27"/>
      <c r="G16" s="27"/>
      <c r="H16" s="27"/>
      <c r="K16" s="14"/>
    </row>
    <row r="17" spans="1:11" s="6" customFormat="1" ht="24" customHeight="1" thickBot="1" x14ac:dyDescent="0.45">
      <c r="A17" s="25" t="s">
        <v>7</v>
      </c>
      <c r="B17" s="26" t="s">
        <v>80</v>
      </c>
      <c r="K17" s="14"/>
    </row>
    <row r="18" spans="1:11" s="6" customFormat="1" ht="42" customHeight="1" thickBot="1" x14ac:dyDescent="0.45">
      <c r="A18" s="8"/>
      <c r="B18" s="62" t="s">
        <v>8</v>
      </c>
      <c r="C18" s="63"/>
      <c r="D18" s="63"/>
      <c r="E18" s="63"/>
      <c r="F18" s="64">
        <f>IF(F13/31&gt;F14/31,ROUNDUP(F13/31,0),ROUNDUP(F14/31,0))</f>
        <v>0</v>
      </c>
      <c r="G18" s="65"/>
      <c r="H18" s="9" t="s">
        <v>0</v>
      </c>
    </row>
    <row r="19" spans="1:11" s="6" customFormat="1" ht="36.75" customHeight="1" x14ac:dyDescent="0.4">
      <c r="A19" s="8"/>
      <c r="B19" s="31"/>
      <c r="C19" s="13"/>
      <c r="D19" s="13"/>
      <c r="E19" s="13"/>
      <c r="F19" s="30"/>
      <c r="G19" s="30"/>
      <c r="H19" s="15"/>
    </row>
    <row r="20" spans="1:11" s="6" customFormat="1" ht="9" customHeight="1" x14ac:dyDescent="0.4">
      <c r="A20" s="8"/>
    </row>
    <row r="21" spans="1:11" s="6" customFormat="1" ht="24" customHeight="1" thickBot="1" x14ac:dyDescent="0.45">
      <c r="A21" s="25" t="s">
        <v>9</v>
      </c>
      <c r="B21" s="26" t="s">
        <v>86</v>
      </c>
      <c r="J21" s="36" t="s">
        <v>10</v>
      </c>
    </row>
    <row r="22" spans="1:11" s="6" customFormat="1" ht="44.25" customHeight="1" thickBot="1" x14ac:dyDescent="0.45">
      <c r="A22" s="7"/>
      <c r="B22" s="62" t="s">
        <v>2</v>
      </c>
      <c r="C22" s="63"/>
      <c r="D22" s="63"/>
      <c r="E22" s="63"/>
      <c r="F22" s="79" t="str">
        <f>IF(J22&gt;=75000,"75,000",IF(J22&gt;25000,J22,"25,000"))</f>
        <v>25,000</v>
      </c>
      <c r="G22" s="80" t="str">
        <f t="shared" ref="G22" si="0">IF(A20&gt;=75000,"75000",IF(A20&gt;25000,A20,"25000"))</f>
        <v>25000</v>
      </c>
      <c r="H22" s="9" t="s">
        <v>0</v>
      </c>
      <c r="J22" s="37">
        <f>ROUNDUP(F18*0.3,-3)</f>
        <v>0</v>
      </c>
    </row>
    <row r="23" spans="1:11" s="6" customFormat="1" ht="87.75" customHeight="1" x14ac:dyDescent="0.4">
      <c r="A23" s="8"/>
      <c r="B23" s="13"/>
      <c r="C23" s="13"/>
      <c r="D23" s="13"/>
      <c r="E23" s="13"/>
      <c r="F23" s="12"/>
      <c r="G23" s="11"/>
      <c r="H23" s="10"/>
    </row>
    <row r="24" spans="1:11" s="6" customFormat="1" ht="30" customHeight="1" thickBot="1" x14ac:dyDescent="0.45">
      <c r="A24" s="25" t="s">
        <v>13</v>
      </c>
      <c r="B24" s="26" t="s">
        <v>87</v>
      </c>
      <c r="C24" s="13"/>
      <c r="D24" s="13"/>
      <c r="E24" s="13"/>
      <c r="F24" s="12"/>
      <c r="G24" s="11"/>
      <c r="H24" s="10"/>
    </row>
    <row r="25" spans="1:11" s="6" customFormat="1" ht="45" customHeight="1" thickBot="1" x14ac:dyDescent="0.45">
      <c r="A25" s="7"/>
      <c r="B25" s="62" t="s">
        <v>1</v>
      </c>
      <c r="C25" s="63"/>
      <c r="D25" s="63"/>
      <c r="E25" s="63"/>
      <c r="F25" s="76" t="e">
        <f>F22*G10</f>
        <v>#VALUE!</v>
      </c>
      <c r="G25" s="77"/>
      <c r="H25" s="9" t="s">
        <v>0</v>
      </c>
      <c r="K25" s="28"/>
    </row>
    <row r="26" spans="1:11" s="6" customFormat="1" ht="39" customHeight="1" x14ac:dyDescent="0.4">
      <c r="A26" s="8"/>
      <c r="E26" s="7"/>
      <c r="F26" s="78"/>
      <c r="G26" s="78"/>
    </row>
    <row r="27" spans="1:11" ht="14.25" customHeight="1" x14ac:dyDescent="0.4">
      <c r="B27" s="3"/>
    </row>
    <row r="28" spans="1:11" ht="1.5" hidden="1" customHeight="1" x14ac:dyDescent="0.4">
      <c r="B28" s="3"/>
    </row>
    <row r="29" spans="1:11" ht="6.75" customHeight="1" x14ac:dyDescent="0.4"/>
    <row r="30" spans="1:11" ht="24" customHeight="1" x14ac:dyDescent="0.4">
      <c r="B30" s="34"/>
      <c r="C30" s="35" t="s">
        <v>14</v>
      </c>
    </row>
    <row r="31" spans="1:11" ht="27" customHeight="1" x14ac:dyDescent="0.4">
      <c r="C31" s="5"/>
      <c r="D31" s="5"/>
      <c r="E31" s="5"/>
      <c r="F31" s="5"/>
      <c r="G31" s="5"/>
      <c r="H31" s="5"/>
      <c r="I31" s="5"/>
      <c r="J31" s="5"/>
    </row>
    <row r="32" spans="1:11" ht="9" customHeight="1" x14ac:dyDescent="0.4">
      <c r="C32" s="5"/>
      <c r="D32" s="5"/>
      <c r="E32" s="5"/>
      <c r="F32" s="5"/>
      <c r="H32" s="5"/>
      <c r="J32" s="5"/>
    </row>
    <row r="33" spans="1:1" ht="9" customHeight="1" x14ac:dyDescent="0.4"/>
    <row r="34" spans="1:1" s="3" customFormat="1" ht="14.25" x14ac:dyDescent="0.4">
      <c r="A34" s="4"/>
    </row>
    <row r="35" spans="1:1" s="3" customFormat="1" ht="14.25" x14ac:dyDescent="0.4">
      <c r="A35" s="4"/>
    </row>
  </sheetData>
  <sheetProtection algorithmName="SHA-512" hashValue="1AJQ1CHJPBitv+PiXsp0oigq62Z7Bhu5mpR0c1tHDxXZREGWNYA1I7p6ve+UDdBn7GajQlRtbcVlMvN2x8eLyg==" saltValue="C99PabDqSBxtmMbYfUhS5Q==" spinCount="100000" sheet="1" objects="1" scenarios="1"/>
  <mergeCells count="18">
    <mergeCell ref="B25:E25"/>
    <mergeCell ref="F25:G25"/>
    <mergeCell ref="F26:G26"/>
    <mergeCell ref="B22:E22"/>
    <mergeCell ref="F22:G22"/>
    <mergeCell ref="D2:I2"/>
    <mergeCell ref="A13:A14"/>
    <mergeCell ref="B13:E13"/>
    <mergeCell ref="F13:G13"/>
    <mergeCell ref="B14:E14"/>
    <mergeCell ref="F14:G14"/>
    <mergeCell ref="B18:E18"/>
    <mergeCell ref="F18:G18"/>
    <mergeCell ref="B15:H15"/>
    <mergeCell ref="E4:G4"/>
    <mergeCell ref="E6:G6"/>
    <mergeCell ref="B9:E9"/>
    <mergeCell ref="F9:H9"/>
  </mergeCells>
  <phoneticPr fontId="2"/>
  <dataValidations count="2">
    <dataValidation type="list" allowBlank="1" showInputMessage="1" showErrorMessage="1" sqref="F9:H9">
      <formula1>市町名</formula1>
    </dataValidation>
    <dataValidation type="list" allowBlank="1" showInputMessage="1" showErrorMessage="1" sqref="C10">
      <formula1>INDIRECT(F$9)</formula1>
    </dataValidation>
  </dataValidations>
  <pageMargins left="0.70866141732283472" right="0.70866141732283472" top="0.74803149606299213" bottom="0.74803149606299213" header="0.31496062992125984" footer="0.31496062992125984"/>
  <pageSetup paperSize="9" scale="77" orientation="portrait" r:id="rId1"/>
  <headerFooter>
    <oddHeader>&amp;R（第４弾）協力金　支給額計算シート</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71" zoomScaleNormal="71" workbookViewId="0">
      <selection activeCell="F23" sqref="F23"/>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13.5" style="1" customWidth="1"/>
    <col min="7" max="7" width="14.625" style="1" customWidth="1"/>
    <col min="8" max="8" width="6.625" style="1" customWidth="1"/>
    <col min="9" max="9" width="9" style="1"/>
    <col min="10" max="10" width="36.875" style="1" customWidth="1"/>
    <col min="11" max="11" width="43.125" style="1" customWidth="1"/>
    <col min="12" max="254" width="9" style="1"/>
    <col min="255" max="255" width="18.625" style="1" customWidth="1"/>
    <col min="256" max="256" width="12.625" style="1" customWidth="1"/>
    <col min="257" max="257" width="14.375" style="1" customWidth="1"/>
    <col min="258" max="258" width="13.375" style="1" customWidth="1"/>
    <col min="259" max="259" width="14.625" style="1" customWidth="1"/>
    <col min="260" max="260" width="6.625" style="1" customWidth="1"/>
    <col min="261" max="510" width="9" style="1"/>
    <col min="511" max="511" width="18.625" style="1" customWidth="1"/>
    <col min="512" max="512" width="12.625" style="1" customWidth="1"/>
    <col min="513" max="513" width="14.375" style="1" customWidth="1"/>
    <col min="514" max="514" width="13.375" style="1" customWidth="1"/>
    <col min="515" max="515" width="14.625" style="1" customWidth="1"/>
    <col min="516" max="516" width="6.625" style="1" customWidth="1"/>
    <col min="517" max="766" width="9" style="1"/>
    <col min="767" max="767" width="18.625" style="1" customWidth="1"/>
    <col min="768" max="768" width="12.625" style="1" customWidth="1"/>
    <col min="769" max="769" width="14.375" style="1" customWidth="1"/>
    <col min="770" max="770" width="13.375" style="1" customWidth="1"/>
    <col min="771" max="771" width="14.625" style="1" customWidth="1"/>
    <col min="772" max="772" width="6.625" style="1" customWidth="1"/>
    <col min="773" max="1022" width="9" style="1"/>
    <col min="1023" max="1023" width="18.625" style="1" customWidth="1"/>
    <col min="1024" max="1024" width="12.625" style="1" customWidth="1"/>
    <col min="1025" max="1025" width="14.375" style="1" customWidth="1"/>
    <col min="1026" max="1026" width="13.375" style="1" customWidth="1"/>
    <col min="1027" max="1027" width="14.625" style="1" customWidth="1"/>
    <col min="1028" max="1028" width="6.625" style="1" customWidth="1"/>
    <col min="1029" max="1278" width="9" style="1"/>
    <col min="1279" max="1279" width="18.625" style="1" customWidth="1"/>
    <col min="1280" max="1280" width="12.625" style="1" customWidth="1"/>
    <col min="1281" max="1281" width="14.375" style="1" customWidth="1"/>
    <col min="1282" max="1282" width="13.375" style="1" customWidth="1"/>
    <col min="1283" max="1283" width="14.625" style="1" customWidth="1"/>
    <col min="1284" max="1284" width="6.625" style="1" customWidth="1"/>
    <col min="1285" max="1534" width="9" style="1"/>
    <col min="1535" max="1535" width="18.625" style="1" customWidth="1"/>
    <col min="1536" max="1536" width="12.625" style="1" customWidth="1"/>
    <col min="1537" max="1537" width="14.375" style="1" customWidth="1"/>
    <col min="1538" max="1538" width="13.375" style="1" customWidth="1"/>
    <col min="1539" max="1539" width="14.625" style="1" customWidth="1"/>
    <col min="1540" max="1540" width="6.625" style="1" customWidth="1"/>
    <col min="1541" max="1790" width="9" style="1"/>
    <col min="1791" max="1791" width="18.625" style="1" customWidth="1"/>
    <col min="1792" max="1792" width="12.625" style="1" customWidth="1"/>
    <col min="1793" max="1793" width="14.375" style="1" customWidth="1"/>
    <col min="1794" max="1794" width="13.375" style="1" customWidth="1"/>
    <col min="1795" max="1795" width="14.625" style="1" customWidth="1"/>
    <col min="1796" max="1796" width="6.625" style="1" customWidth="1"/>
    <col min="1797" max="2046" width="9" style="1"/>
    <col min="2047" max="2047" width="18.625" style="1" customWidth="1"/>
    <col min="2048" max="2048" width="12.625" style="1" customWidth="1"/>
    <col min="2049" max="2049" width="14.375" style="1" customWidth="1"/>
    <col min="2050" max="2050" width="13.375" style="1" customWidth="1"/>
    <col min="2051" max="2051" width="14.625" style="1" customWidth="1"/>
    <col min="2052" max="2052" width="6.625" style="1" customWidth="1"/>
    <col min="2053" max="2302" width="9" style="1"/>
    <col min="2303" max="2303" width="18.625" style="1" customWidth="1"/>
    <col min="2304" max="2304" width="12.625" style="1" customWidth="1"/>
    <col min="2305" max="2305" width="14.375" style="1" customWidth="1"/>
    <col min="2306" max="2306" width="13.375" style="1" customWidth="1"/>
    <col min="2307" max="2307" width="14.625" style="1" customWidth="1"/>
    <col min="2308" max="2308" width="6.625" style="1" customWidth="1"/>
    <col min="2309" max="2558" width="9" style="1"/>
    <col min="2559" max="2559" width="18.625" style="1" customWidth="1"/>
    <col min="2560" max="2560" width="12.625" style="1" customWidth="1"/>
    <col min="2561" max="2561" width="14.375" style="1" customWidth="1"/>
    <col min="2562" max="2562" width="13.375" style="1" customWidth="1"/>
    <col min="2563" max="2563" width="14.625" style="1" customWidth="1"/>
    <col min="2564" max="2564" width="6.625" style="1" customWidth="1"/>
    <col min="2565" max="2814" width="9" style="1"/>
    <col min="2815" max="2815" width="18.625" style="1" customWidth="1"/>
    <col min="2816" max="2816" width="12.625" style="1" customWidth="1"/>
    <col min="2817" max="2817" width="14.375" style="1" customWidth="1"/>
    <col min="2818" max="2818" width="13.375" style="1" customWidth="1"/>
    <col min="2819" max="2819" width="14.625" style="1" customWidth="1"/>
    <col min="2820" max="2820" width="6.625" style="1" customWidth="1"/>
    <col min="2821" max="3070" width="9" style="1"/>
    <col min="3071" max="3071" width="18.625" style="1" customWidth="1"/>
    <col min="3072" max="3072" width="12.625" style="1" customWidth="1"/>
    <col min="3073" max="3073" width="14.375" style="1" customWidth="1"/>
    <col min="3074" max="3074" width="13.375" style="1" customWidth="1"/>
    <col min="3075" max="3075" width="14.625" style="1" customWidth="1"/>
    <col min="3076" max="3076" width="6.625" style="1" customWidth="1"/>
    <col min="3077" max="3326" width="9" style="1"/>
    <col min="3327" max="3327" width="18.625" style="1" customWidth="1"/>
    <col min="3328" max="3328" width="12.625" style="1" customWidth="1"/>
    <col min="3329" max="3329" width="14.375" style="1" customWidth="1"/>
    <col min="3330" max="3330" width="13.375" style="1" customWidth="1"/>
    <col min="3331" max="3331" width="14.625" style="1" customWidth="1"/>
    <col min="3332" max="3332" width="6.625" style="1" customWidth="1"/>
    <col min="3333" max="3582" width="9" style="1"/>
    <col min="3583" max="3583" width="18.625" style="1" customWidth="1"/>
    <col min="3584" max="3584" width="12.625" style="1" customWidth="1"/>
    <col min="3585" max="3585" width="14.375" style="1" customWidth="1"/>
    <col min="3586" max="3586" width="13.375" style="1" customWidth="1"/>
    <col min="3587" max="3587" width="14.625" style="1" customWidth="1"/>
    <col min="3588" max="3588" width="6.625" style="1" customWidth="1"/>
    <col min="3589" max="3838" width="9" style="1"/>
    <col min="3839" max="3839" width="18.625" style="1" customWidth="1"/>
    <col min="3840" max="3840" width="12.625" style="1" customWidth="1"/>
    <col min="3841" max="3841" width="14.375" style="1" customWidth="1"/>
    <col min="3842" max="3842" width="13.375" style="1" customWidth="1"/>
    <col min="3843" max="3843" width="14.625" style="1" customWidth="1"/>
    <col min="3844" max="3844" width="6.625" style="1" customWidth="1"/>
    <col min="3845" max="4094" width="9" style="1"/>
    <col min="4095" max="4095" width="18.625" style="1" customWidth="1"/>
    <col min="4096" max="4096" width="12.625" style="1" customWidth="1"/>
    <col min="4097" max="4097" width="14.375" style="1" customWidth="1"/>
    <col min="4098" max="4098" width="13.375" style="1" customWidth="1"/>
    <col min="4099" max="4099" width="14.625" style="1" customWidth="1"/>
    <col min="4100" max="4100" width="6.625" style="1" customWidth="1"/>
    <col min="4101" max="4350" width="9" style="1"/>
    <col min="4351" max="4351" width="18.625" style="1" customWidth="1"/>
    <col min="4352" max="4352" width="12.625" style="1" customWidth="1"/>
    <col min="4353" max="4353" width="14.375" style="1" customWidth="1"/>
    <col min="4354" max="4354" width="13.375" style="1" customWidth="1"/>
    <col min="4355" max="4355" width="14.625" style="1" customWidth="1"/>
    <col min="4356" max="4356" width="6.625" style="1" customWidth="1"/>
    <col min="4357" max="4606" width="9" style="1"/>
    <col min="4607" max="4607" width="18.625" style="1" customWidth="1"/>
    <col min="4608" max="4608" width="12.625" style="1" customWidth="1"/>
    <col min="4609" max="4609" width="14.375" style="1" customWidth="1"/>
    <col min="4610" max="4610" width="13.375" style="1" customWidth="1"/>
    <col min="4611" max="4611" width="14.625" style="1" customWidth="1"/>
    <col min="4612" max="4612" width="6.625" style="1" customWidth="1"/>
    <col min="4613" max="4862" width="9" style="1"/>
    <col min="4863" max="4863" width="18.625" style="1" customWidth="1"/>
    <col min="4864" max="4864" width="12.625" style="1" customWidth="1"/>
    <col min="4865" max="4865" width="14.375" style="1" customWidth="1"/>
    <col min="4866" max="4866" width="13.375" style="1" customWidth="1"/>
    <col min="4867" max="4867" width="14.625" style="1" customWidth="1"/>
    <col min="4868" max="4868" width="6.625" style="1" customWidth="1"/>
    <col min="4869" max="5118" width="9" style="1"/>
    <col min="5119" max="5119" width="18.625" style="1" customWidth="1"/>
    <col min="5120" max="5120" width="12.625" style="1" customWidth="1"/>
    <col min="5121" max="5121" width="14.375" style="1" customWidth="1"/>
    <col min="5122" max="5122" width="13.375" style="1" customWidth="1"/>
    <col min="5123" max="5123" width="14.625" style="1" customWidth="1"/>
    <col min="5124" max="5124" width="6.625" style="1" customWidth="1"/>
    <col min="5125" max="5374" width="9" style="1"/>
    <col min="5375" max="5375" width="18.625" style="1" customWidth="1"/>
    <col min="5376" max="5376" width="12.625" style="1" customWidth="1"/>
    <col min="5377" max="5377" width="14.375" style="1" customWidth="1"/>
    <col min="5378" max="5378" width="13.375" style="1" customWidth="1"/>
    <col min="5379" max="5379" width="14.625" style="1" customWidth="1"/>
    <col min="5380" max="5380" width="6.625" style="1" customWidth="1"/>
    <col min="5381" max="5630" width="9" style="1"/>
    <col min="5631" max="5631" width="18.625" style="1" customWidth="1"/>
    <col min="5632" max="5632" width="12.625" style="1" customWidth="1"/>
    <col min="5633" max="5633" width="14.375" style="1" customWidth="1"/>
    <col min="5634" max="5634" width="13.375" style="1" customWidth="1"/>
    <col min="5635" max="5635" width="14.625" style="1" customWidth="1"/>
    <col min="5636" max="5636" width="6.625" style="1" customWidth="1"/>
    <col min="5637" max="5886" width="9" style="1"/>
    <col min="5887" max="5887" width="18.625" style="1" customWidth="1"/>
    <col min="5888" max="5888" width="12.625" style="1" customWidth="1"/>
    <col min="5889" max="5889" width="14.375" style="1" customWidth="1"/>
    <col min="5890" max="5890" width="13.375" style="1" customWidth="1"/>
    <col min="5891" max="5891" width="14.625" style="1" customWidth="1"/>
    <col min="5892" max="5892" width="6.625" style="1" customWidth="1"/>
    <col min="5893" max="6142" width="9" style="1"/>
    <col min="6143" max="6143" width="18.625" style="1" customWidth="1"/>
    <col min="6144" max="6144" width="12.625" style="1" customWidth="1"/>
    <col min="6145" max="6145" width="14.375" style="1" customWidth="1"/>
    <col min="6146" max="6146" width="13.375" style="1" customWidth="1"/>
    <col min="6147" max="6147" width="14.625" style="1" customWidth="1"/>
    <col min="6148" max="6148" width="6.625" style="1" customWidth="1"/>
    <col min="6149" max="6398" width="9" style="1"/>
    <col min="6399" max="6399" width="18.625" style="1" customWidth="1"/>
    <col min="6400" max="6400" width="12.625" style="1" customWidth="1"/>
    <col min="6401" max="6401" width="14.375" style="1" customWidth="1"/>
    <col min="6402" max="6402" width="13.375" style="1" customWidth="1"/>
    <col min="6403" max="6403" width="14.625" style="1" customWidth="1"/>
    <col min="6404" max="6404" width="6.625" style="1" customWidth="1"/>
    <col min="6405" max="6654" width="9" style="1"/>
    <col min="6655" max="6655" width="18.625" style="1" customWidth="1"/>
    <col min="6656" max="6656" width="12.625" style="1" customWidth="1"/>
    <col min="6657" max="6657" width="14.375" style="1" customWidth="1"/>
    <col min="6658" max="6658" width="13.375" style="1" customWidth="1"/>
    <col min="6659" max="6659" width="14.625" style="1" customWidth="1"/>
    <col min="6660" max="6660" width="6.625" style="1" customWidth="1"/>
    <col min="6661" max="6910" width="9" style="1"/>
    <col min="6911" max="6911" width="18.625" style="1" customWidth="1"/>
    <col min="6912" max="6912" width="12.625" style="1" customWidth="1"/>
    <col min="6913" max="6913" width="14.375" style="1" customWidth="1"/>
    <col min="6914" max="6914" width="13.375" style="1" customWidth="1"/>
    <col min="6915" max="6915" width="14.625" style="1" customWidth="1"/>
    <col min="6916" max="6916" width="6.625" style="1" customWidth="1"/>
    <col min="6917" max="7166" width="9" style="1"/>
    <col min="7167" max="7167" width="18.625" style="1" customWidth="1"/>
    <col min="7168" max="7168" width="12.625" style="1" customWidth="1"/>
    <col min="7169" max="7169" width="14.375" style="1" customWidth="1"/>
    <col min="7170" max="7170" width="13.375" style="1" customWidth="1"/>
    <col min="7171" max="7171" width="14.625" style="1" customWidth="1"/>
    <col min="7172" max="7172" width="6.625" style="1" customWidth="1"/>
    <col min="7173" max="7422" width="9" style="1"/>
    <col min="7423" max="7423" width="18.625" style="1" customWidth="1"/>
    <col min="7424" max="7424" width="12.625" style="1" customWidth="1"/>
    <col min="7425" max="7425" width="14.375" style="1" customWidth="1"/>
    <col min="7426" max="7426" width="13.375" style="1" customWidth="1"/>
    <col min="7427" max="7427" width="14.625" style="1" customWidth="1"/>
    <col min="7428" max="7428" width="6.625" style="1" customWidth="1"/>
    <col min="7429" max="7678" width="9" style="1"/>
    <col min="7679" max="7679" width="18.625" style="1" customWidth="1"/>
    <col min="7680" max="7680" width="12.625" style="1" customWidth="1"/>
    <col min="7681" max="7681" width="14.375" style="1" customWidth="1"/>
    <col min="7682" max="7682" width="13.375" style="1" customWidth="1"/>
    <col min="7683" max="7683" width="14.625" style="1" customWidth="1"/>
    <col min="7684" max="7684" width="6.625" style="1" customWidth="1"/>
    <col min="7685" max="7934" width="9" style="1"/>
    <col min="7935" max="7935" width="18.625" style="1" customWidth="1"/>
    <col min="7936" max="7936" width="12.625" style="1" customWidth="1"/>
    <col min="7937" max="7937" width="14.375" style="1" customWidth="1"/>
    <col min="7938" max="7938" width="13.375" style="1" customWidth="1"/>
    <col min="7939" max="7939" width="14.625" style="1" customWidth="1"/>
    <col min="7940" max="7940" width="6.625" style="1" customWidth="1"/>
    <col min="7941" max="8190" width="9" style="1"/>
    <col min="8191" max="8191" width="18.625" style="1" customWidth="1"/>
    <col min="8192" max="8192" width="12.625" style="1" customWidth="1"/>
    <col min="8193" max="8193" width="14.375" style="1" customWidth="1"/>
    <col min="8194" max="8194" width="13.375" style="1" customWidth="1"/>
    <col min="8195" max="8195" width="14.625" style="1" customWidth="1"/>
    <col min="8196" max="8196" width="6.625" style="1" customWidth="1"/>
    <col min="8197" max="8446" width="9" style="1"/>
    <col min="8447" max="8447" width="18.625" style="1" customWidth="1"/>
    <col min="8448" max="8448" width="12.625" style="1" customWidth="1"/>
    <col min="8449" max="8449" width="14.375" style="1" customWidth="1"/>
    <col min="8450" max="8450" width="13.375" style="1" customWidth="1"/>
    <col min="8451" max="8451" width="14.625" style="1" customWidth="1"/>
    <col min="8452" max="8452" width="6.625" style="1" customWidth="1"/>
    <col min="8453" max="8702" width="9" style="1"/>
    <col min="8703" max="8703" width="18.625" style="1" customWidth="1"/>
    <col min="8704" max="8704" width="12.625" style="1" customWidth="1"/>
    <col min="8705" max="8705" width="14.375" style="1" customWidth="1"/>
    <col min="8706" max="8706" width="13.375" style="1" customWidth="1"/>
    <col min="8707" max="8707" width="14.625" style="1" customWidth="1"/>
    <col min="8708" max="8708" width="6.625" style="1" customWidth="1"/>
    <col min="8709" max="8958" width="9" style="1"/>
    <col min="8959" max="8959" width="18.625" style="1" customWidth="1"/>
    <col min="8960" max="8960" width="12.625" style="1" customWidth="1"/>
    <col min="8961" max="8961" width="14.375" style="1" customWidth="1"/>
    <col min="8962" max="8962" width="13.375" style="1" customWidth="1"/>
    <col min="8963" max="8963" width="14.625" style="1" customWidth="1"/>
    <col min="8964" max="8964" width="6.625" style="1" customWidth="1"/>
    <col min="8965" max="9214" width="9" style="1"/>
    <col min="9215" max="9215" width="18.625" style="1" customWidth="1"/>
    <col min="9216" max="9216" width="12.625" style="1" customWidth="1"/>
    <col min="9217" max="9217" width="14.375" style="1" customWidth="1"/>
    <col min="9218" max="9218" width="13.375" style="1" customWidth="1"/>
    <col min="9219" max="9219" width="14.625" style="1" customWidth="1"/>
    <col min="9220" max="9220" width="6.625" style="1" customWidth="1"/>
    <col min="9221" max="9470" width="9" style="1"/>
    <col min="9471" max="9471" width="18.625" style="1" customWidth="1"/>
    <col min="9472" max="9472" width="12.625" style="1" customWidth="1"/>
    <col min="9473" max="9473" width="14.375" style="1" customWidth="1"/>
    <col min="9474" max="9474" width="13.375" style="1" customWidth="1"/>
    <col min="9475" max="9475" width="14.625" style="1" customWidth="1"/>
    <col min="9476" max="9476" width="6.625" style="1" customWidth="1"/>
    <col min="9477" max="9726" width="9" style="1"/>
    <col min="9727" max="9727" width="18.625" style="1" customWidth="1"/>
    <col min="9728" max="9728" width="12.625" style="1" customWidth="1"/>
    <col min="9729" max="9729" width="14.375" style="1" customWidth="1"/>
    <col min="9730" max="9730" width="13.375" style="1" customWidth="1"/>
    <col min="9731" max="9731" width="14.625" style="1" customWidth="1"/>
    <col min="9732" max="9732" width="6.625" style="1" customWidth="1"/>
    <col min="9733" max="9982" width="9" style="1"/>
    <col min="9983" max="9983" width="18.625" style="1" customWidth="1"/>
    <col min="9984" max="9984" width="12.625" style="1" customWidth="1"/>
    <col min="9985" max="9985" width="14.375" style="1" customWidth="1"/>
    <col min="9986" max="9986" width="13.375" style="1" customWidth="1"/>
    <col min="9987" max="9987" width="14.625" style="1" customWidth="1"/>
    <col min="9988" max="9988" width="6.625" style="1" customWidth="1"/>
    <col min="9989" max="10238" width="9" style="1"/>
    <col min="10239" max="10239" width="18.625" style="1" customWidth="1"/>
    <col min="10240" max="10240" width="12.625" style="1" customWidth="1"/>
    <col min="10241" max="10241" width="14.375" style="1" customWidth="1"/>
    <col min="10242" max="10242" width="13.375" style="1" customWidth="1"/>
    <col min="10243" max="10243" width="14.625" style="1" customWidth="1"/>
    <col min="10244" max="10244" width="6.625" style="1" customWidth="1"/>
    <col min="10245" max="10494" width="9" style="1"/>
    <col min="10495" max="10495" width="18.625" style="1" customWidth="1"/>
    <col min="10496" max="10496" width="12.625" style="1" customWidth="1"/>
    <col min="10497" max="10497" width="14.375" style="1" customWidth="1"/>
    <col min="10498" max="10498" width="13.375" style="1" customWidth="1"/>
    <col min="10499" max="10499" width="14.625" style="1" customWidth="1"/>
    <col min="10500" max="10500" width="6.625" style="1" customWidth="1"/>
    <col min="10501" max="10750" width="9" style="1"/>
    <col min="10751" max="10751" width="18.625" style="1" customWidth="1"/>
    <col min="10752" max="10752" width="12.625" style="1" customWidth="1"/>
    <col min="10753" max="10753" width="14.375" style="1" customWidth="1"/>
    <col min="10754" max="10754" width="13.375" style="1" customWidth="1"/>
    <col min="10755" max="10755" width="14.625" style="1" customWidth="1"/>
    <col min="10756" max="10756" width="6.625" style="1" customWidth="1"/>
    <col min="10757" max="11006" width="9" style="1"/>
    <col min="11007" max="11007" width="18.625" style="1" customWidth="1"/>
    <col min="11008" max="11008" width="12.625" style="1" customWidth="1"/>
    <col min="11009" max="11009" width="14.375" style="1" customWidth="1"/>
    <col min="11010" max="11010" width="13.375" style="1" customWidth="1"/>
    <col min="11011" max="11011" width="14.625" style="1" customWidth="1"/>
    <col min="11012" max="11012" width="6.625" style="1" customWidth="1"/>
    <col min="11013" max="11262" width="9" style="1"/>
    <col min="11263" max="11263" width="18.625" style="1" customWidth="1"/>
    <col min="11264" max="11264" width="12.625" style="1" customWidth="1"/>
    <col min="11265" max="11265" width="14.375" style="1" customWidth="1"/>
    <col min="11266" max="11266" width="13.375" style="1" customWidth="1"/>
    <col min="11267" max="11267" width="14.625" style="1" customWidth="1"/>
    <col min="11268" max="11268" width="6.625" style="1" customWidth="1"/>
    <col min="11269" max="11518" width="9" style="1"/>
    <col min="11519" max="11519" width="18.625" style="1" customWidth="1"/>
    <col min="11520" max="11520" width="12.625" style="1" customWidth="1"/>
    <col min="11521" max="11521" width="14.375" style="1" customWidth="1"/>
    <col min="11522" max="11522" width="13.375" style="1" customWidth="1"/>
    <col min="11523" max="11523" width="14.625" style="1" customWidth="1"/>
    <col min="11524" max="11524" width="6.625" style="1" customWidth="1"/>
    <col min="11525" max="11774" width="9" style="1"/>
    <col min="11775" max="11775" width="18.625" style="1" customWidth="1"/>
    <col min="11776" max="11776" width="12.625" style="1" customWidth="1"/>
    <col min="11777" max="11777" width="14.375" style="1" customWidth="1"/>
    <col min="11778" max="11778" width="13.375" style="1" customWidth="1"/>
    <col min="11779" max="11779" width="14.625" style="1" customWidth="1"/>
    <col min="11780" max="11780" width="6.625" style="1" customWidth="1"/>
    <col min="11781" max="12030" width="9" style="1"/>
    <col min="12031" max="12031" width="18.625" style="1" customWidth="1"/>
    <col min="12032" max="12032" width="12.625" style="1" customWidth="1"/>
    <col min="12033" max="12033" width="14.375" style="1" customWidth="1"/>
    <col min="12034" max="12034" width="13.375" style="1" customWidth="1"/>
    <col min="12035" max="12035" width="14.625" style="1" customWidth="1"/>
    <col min="12036" max="12036" width="6.625" style="1" customWidth="1"/>
    <col min="12037" max="12286" width="9" style="1"/>
    <col min="12287" max="12287" width="18.625" style="1" customWidth="1"/>
    <col min="12288" max="12288" width="12.625" style="1" customWidth="1"/>
    <col min="12289" max="12289" width="14.375" style="1" customWidth="1"/>
    <col min="12290" max="12290" width="13.375" style="1" customWidth="1"/>
    <col min="12291" max="12291" width="14.625" style="1" customWidth="1"/>
    <col min="12292" max="12292" width="6.625" style="1" customWidth="1"/>
    <col min="12293" max="12542" width="9" style="1"/>
    <col min="12543" max="12543" width="18.625" style="1" customWidth="1"/>
    <col min="12544" max="12544" width="12.625" style="1" customWidth="1"/>
    <col min="12545" max="12545" width="14.375" style="1" customWidth="1"/>
    <col min="12546" max="12546" width="13.375" style="1" customWidth="1"/>
    <col min="12547" max="12547" width="14.625" style="1" customWidth="1"/>
    <col min="12548" max="12548" width="6.625" style="1" customWidth="1"/>
    <col min="12549" max="12798" width="9" style="1"/>
    <col min="12799" max="12799" width="18.625" style="1" customWidth="1"/>
    <col min="12800" max="12800" width="12.625" style="1" customWidth="1"/>
    <col min="12801" max="12801" width="14.375" style="1" customWidth="1"/>
    <col min="12802" max="12802" width="13.375" style="1" customWidth="1"/>
    <col min="12803" max="12803" width="14.625" style="1" customWidth="1"/>
    <col min="12804" max="12804" width="6.625" style="1" customWidth="1"/>
    <col min="12805" max="13054" width="9" style="1"/>
    <col min="13055" max="13055" width="18.625" style="1" customWidth="1"/>
    <col min="13056" max="13056" width="12.625" style="1" customWidth="1"/>
    <col min="13057" max="13057" width="14.375" style="1" customWidth="1"/>
    <col min="13058" max="13058" width="13.375" style="1" customWidth="1"/>
    <col min="13059" max="13059" width="14.625" style="1" customWidth="1"/>
    <col min="13060" max="13060" width="6.625" style="1" customWidth="1"/>
    <col min="13061" max="13310" width="9" style="1"/>
    <col min="13311" max="13311" width="18.625" style="1" customWidth="1"/>
    <col min="13312" max="13312" width="12.625" style="1" customWidth="1"/>
    <col min="13313" max="13313" width="14.375" style="1" customWidth="1"/>
    <col min="13314" max="13314" width="13.375" style="1" customWidth="1"/>
    <col min="13315" max="13315" width="14.625" style="1" customWidth="1"/>
    <col min="13316" max="13316" width="6.625" style="1" customWidth="1"/>
    <col min="13317" max="13566" width="9" style="1"/>
    <col min="13567" max="13567" width="18.625" style="1" customWidth="1"/>
    <col min="13568" max="13568" width="12.625" style="1" customWidth="1"/>
    <col min="13569" max="13569" width="14.375" style="1" customWidth="1"/>
    <col min="13570" max="13570" width="13.375" style="1" customWidth="1"/>
    <col min="13571" max="13571" width="14.625" style="1" customWidth="1"/>
    <col min="13572" max="13572" width="6.625" style="1" customWidth="1"/>
    <col min="13573" max="13822" width="9" style="1"/>
    <col min="13823" max="13823" width="18.625" style="1" customWidth="1"/>
    <col min="13824" max="13824" width="12.625" style="1" customWidth="1"/>
    <col min="13825" max="13825" width="14.375" style="1" customWidth="1"/>
    <col min="13826" max="13826" width="13.375" style="1" customWidth="1"/>
    <col min="13827" max="13827" width="14.625" style="1" customWidth="1"/>
    <col min="13828" max="13828" width="6.625" style="1" customWidth="1"/>
    <col min="13829" max="14078" width="9" style="1"/>
    <col min="14079" max="14079" width="18.625" style="1" customWidth="1"/>
    <col min="14080" max="14080" width="12.625" style="1" customWidth="1"/>
    <col min="14081" max="14081" width="14.375" style="1" customWidth="1"/>
    <col min="14082" max="14082" width="13.375" style="1" customWidth="1"/>
    <col min="14083" max="14083" width="14.625" style="1" customWidth="1"/>
    <col min="14084" max="14084" width="6.625" style="1" customWidth="1"/>
    <col min="14085" max="14334" width="9" style="1"/>
    <col min="14335" max="14335" width="18.625" style="1" customWidth="1"/>
    <col min="14336" max="14336" width="12.625" style="1" customWidth="1"/>
    <col min="14337" max="14337" width="14.375" style="1" customWidth="1"/>
    <col min="14338" max="14338" width="13.375" style="1" customWidth="1"/>
    <col min="14339" max="14339" width="14.625" style="1" customWidth="1"/>
    <col min="14340" max="14340" width="6.625" style="1" customWidth="1"/>
    <col min="14341" max="14590" width="9" style="1"/>
    <col min="14591" max="14591" width="18.625" style="1" customWidth="1"/>
    <col min="14592" max="14592" width="12.625" style="1" customWidth="1"/>
    <col min="14593" max="14593" width="14.375" style="1" customWidth="1"/>
    <col min="14594" max="14594" width="13.375" style="1" customWidth="1"/>
    <col min="14595" max="14595" width="14.625" style="1" customWidth="1"/>
    <col min="14596" max="14596" width="6.625" style="1" customWidth="1"/>
    <col min="14597" max="14846" width="9" style="1"/>
    <col min="14847" max="14847" width="18.625" style="1" customWidth="1"/>
    <col min="14848" max="14848" width="12.625" style="1" customWidth="1"/>
    <col min="14849" max="14849" width="14.375" style="1" customWidth="1"/>
    <col min="14850" max="14850" width="13.375" style="1" customWidth="1"/>
    <col min="14851" max="14851" width="14.625" style="1" customWidth="1"/>
    <col min="14852" max="14852" width="6.625" style="1" customWidth="1"/>
    <col min="14853" max="15102" width="9" style="1"/>
    <col min="15103" max="15103" width="18.625" style="1" customWidth="1"/>
    <col min="15104" max="15104" width="12.625" style="1" customWidth="1"/>
    <col min="15105" max="15105" width="14.375" style="1" customWidth="1"/>
    <col min="15106" max="15106" width="13.375" style="1" customWidth="1"/>
    <col min="15107" max="15107" width="14.625" style="1" customWidth="1"/>
    <col min="15108" max="15108" width="6.625" style="1" customWidth="1"/>
    <col min="15109" max="15358" width="9" style="1"/>
    <col min="15359" max="15359" width="18.625" style="1" customWidth="1"/>
    <col min="15360" max="15360" width="12.625" style="1" customWidth="1"/>
    <col min="15361" max="15361" width="14.375" style="1" customWidth="1"/>
    <col min="15362" max="15362" width="13.375" style="1" customWidth="1"/>
    <col min="15363" max="15363" width="14.625" style="1" customWidth="1"/>
    <col min="15364" max="15364" width="6.625" style="1" customWidth="1"/>
    <col min="15365" max="15614" width="9" style="1"/>
    <col min="15615" max="15615" width="18.625" style="1" customWidth="1"/>
    <col min="15616" max="15616" width="12.625" style="1" customWidth="1"/>
    <col min="15617" max="15617" width="14.375" style="1" customWidth="1"/>
    <col min="15618" max="15618" width="13.375" style="1" customWidth="1"/>
    <col min="15619" max="15619" width="14.625" style="1" customWidth="1"/>
    <col min="15620" max="15620" width="6.625" style="1" customWidth="1"/>
    <col min="15621" max="15870" width="9" style="1"/>
    <col min="15871" max="15871" width="18.625" style="1" customWidth="1"/>
    <col min="15872" max="15872" width="12.625" style="1" customWidth="1"/>
    <col min="15873" max="15873" width="14.375" style="1" customWidth="1"/>
    <col min="15874" max="15874" width="13.375" style="1" customWidth="1"/>
    <col min="15875" max="15875" width="14.625" style="1" customWidth="1"/>
    <col min="15876" max="15876" width="6.625" style="1" customWidth="1"/>
    <col min="15877" max="16126" width="9" style="1"/>
    <col min="16127" max="16127" width="18.625" style="1" customWidth="1"/>
    <col min="16128" max="16128" width="12.625" style="1" customWidth="1"/>
    <col min="16129" max="16129" width="14.375" style="1" customWidth="1"/>
    <col min="16130" max="16130" width="13.375" style="1" customWidth="1"/>
    <col min="16131" max="16131" width="14.625" style="1" customWidth="1"/>
    <col min="16132" max="16132" width="6.625" style="1" customWidth="1"/>
    <col min="16133" max="16384" width="9" style="1"/>
  </cols>
  <sheetData>
    <row r="1" spans="1:11" ht="9.75" customHeight="1" x14ac:dyDescent="0.4"/>
    <row r="2" spans="1:11" ht="27" customHeight="1" x14ac:dyDescent="0.4">
      <c r="A2" s="44" t="s">
        <v>23</v>
      </c>
      <c r="B2" s="61"/>
      <c r="C2" s="24" t="s">
        <v>4</v>
      </c>
      <c r="D2" s="70"/>
      <c r="E2" s="70"/>
      <c r="F2" s="70"/>
      <c r="G2" s="70"/>
      <c r="H2" s="70"/>
      <c r="I2" s="70"/>
    </row>
    <row r="3" spans="1:11" ht="9" customHeight="1" x14ac:dyDescent="0.4">
      <c r="B3" s="23"/>
      <c r="C3" s="23"/>
      <c r="D3" s="23"/>
      <c r="E3" s="23"/>
      <c r="F3" s="23"/>
      <c r="G3" s="23"/>
      <c r="I3" s="22"/>
      <c r="J3" s="22"/>
    </row>
    <row r="4" spans="1:11" s="19" customFormat="1" ht="27" customHeight="1" x14ac:dyDescent="0.4">
      <c r="A4" s="7"/>
      <c r="B4" s="20"/>
      <c r="C4" s="21"/>
      <c r="D4" s="21"/>
      <c r="E4" s="67"/>
      <c r="F4" s="67"/>
      <c r="G4" s="67"/>
    </row>
    <row r="5" spans="1:11" s="19" customFormat="1" ht="16.5" customHeight="1" x14ac:dyDescent="0.4">
      <c r="A5" s="7"/>
      <c r="B5" s="21"/>
      <c r="C5" s="21"/>
      <c r="D5" s="21"/>
      <c r="E5" s="21"/>
      <c r="F5" s="21"/>
      <c r="G5" s="21"/>
    </row>
    <row r="6" spans="1:11" s="19" customFormat="1" ht="29.25" customHeight="1" x14ac:dyDescent="0.4">
      <c r="A6" s="7"/>
      <c r="B6" s="20"/>
      <c r="C6" s="21"/>
      <c r="D6" s="21"/>
      <c r="E6" s="85"/>
      <c r="F6" s="85"/>
      <c r="G6" s="85"/>
    </row>
    <row r="7" spans="1:11" s="6" customFormat="1" ht="6.75" customHeight="1" x14ac:dyDescent="0.4">
      <c r="A7" s="8"/>
      <c r="F7" s="17"/>
    </row>
    <row r="8" spans="1:11" s="6" customFormat="1" ht="24" customHeight="1" x14ac:dyDescent="0.4">
      <c r="A8" s="25" t="s">
        <v>5</v>
      </c>
      <c r="B8" s="26" t="s">
        <v>78</v>
      </c>
      <c r="F8" s="17"/>
    </row>
    <row r="9" spans="1:11" s="19" customFormat="1" ht="36.75" customHeight="1" x14ac:dyDescent="0.4">
      <c r="A9" s="7"/>
      <c r="B9" s="68" t="s">
        <v>79</v>
      </c>
      <c r="C9" s="68"/>
      <c r="D9" s="68"/>
      <c r="E9" s="68"/>
      <c r="F9" s="69"/>
      <c r="G9" s="69"/>
      <c r="H9" s="69"/>
      <c r="K9" s="55" t="str">
        <f>F9&amp;2</f>
        <v>2</v>
      </c>
    </row>
    <row r="10" spans="1:11" s="19" customFormat="1" ht="36.75" customHeight="1" x14ac:dyDescent="0.4">
      <c r="A10" s="7"/>
      <c r="B10" s="45" t="s">
        <v>24</v>
      </c>
      <c r="C10" s="59"/>
      <c r="D10" s="46" t="s">
        <v>25</v>
      </c>
      <c r="E10" s="60">
        <v>44439</v>
      </c>
      <c r="F10" s="47" t="s">
        <v>26</v>
      </c>
      <c r="G10" s="57" t="str">
        <f>IF(C10="","",DATEDIF(C10-1,E10,"ｄ"))</f>
        <v/>
      </c>
      <c r="H10" s="48" t="s">
        <v>27</v>
      </c>
    </row>
    <row r="11" spans="1:11" s="19" customFormat="1" ht="15.75" customHeight="1" x14ac:dyDescent="0.4">
      <c r="A11" s="7"/>
      <c r="B11" s="49"/>
      <c r="C11" s="49"/>
      <c r="D11" s="49"/>
      <c r="E11" s="49"/>
      <c r="F11" s="49"/>
      <c r="G11" s="49"/>
      <c r="H11" s="47"/>
    </row>
    <row r="12" spans="1:11" s="6" customFormat="1" ht="24" customHeight="1" thickBot="1" x14ac:dyDescent="0.45">
      <c r="A12" s="25" t="s">
        <v>6</v>
      </c>
      <c r="B12" s="26" t="s">
        <v>16</v>
      </c>
      <c r="F12" s="18"/>
    </row>
    <row r="13" spans="1:11" s="6" customFormat="1" ht="38.25" customHeight="1" thickBot="1" x14ac:dyDescent="0.45">
      <c r="A13" s="71"/>
      <c r="B13" s="72" t="s">
        <v>18</v>
      </c>
      <c r="C13" s="81"/>
      <c r="D13" s="81"/>
      <c r="E13" s="82"/>
      <c r="F13" s="74"/>
      <c r="G13" s="75"/>
      <c r="H13" s="9" t="s">
        <v>0</v>
      </c>
      <c r="I13" s="6" t="s">
        <v>3</v>
      </c>
      <c r="K13" s="14"/>
    </row>
    <row r="14" spans="1:11" s="6" customFormat="1" ht="38.25" customHeight="1" thickBot="1" x14ac:dyDescent="0.45">
      <c r="A14" s="71"/>
      <c r="B14" s="72" t="s">
        <v>17</v>
      </c>
      <c r="C14" s="73"/>
      <c r="D14" s="73"/>
      <c r="E14" s="73"/>
      <c r="F14" s="74"/>
      <c r="G14" s="75"/>
      <c r="H14" s="9" t="s">
        <v>0</v>
      </c>
      <c r="I14" s="6" t="s">
        <v>3</v>
      </c>
      <c r="K14" s="14"/>
    </row>
    <row r="15" spans="1:11" s="6" customFormat="1" ht="53.25" customHeight="1" x14ac:dyDescent="0.4">
      <c r="A15" s="16"/>
      <c r="B15" s="66"/>
      <c r="C15" s="66"/>
      <c r="D15" s="66"/>
      <c r="E15" s="66"/>
      <c r="F15" s="66"/>
      <c r="G15" s="66"/>
      <c r="H15" s="66"/>
      <c r="K15" s="14"/>
    </row>
    <row r="16" spans="1:11" s="6" customFormat="1" ht="11.25" customHeight="1" x14ac:dyDescent="0.4">
      <c r="A16" s="16"/>
      <c r="B16" s="27"/>
      <c r="C16" s="27"/>
      <c r="D16" s="27"/>
      <c r="E16" s="27"/>
      <c r="F16" s="27"/>
      <c r="G16" s="27"/>
      <c r="H16" s="27"/>
      <c r="K16" s="14"/>
    </row>
    <row r="17" spans="1:11" s="6" customFormat="1" ht="24" customHeight="1" thickBot="1" x14ac:dyDescent="0.45">
      <c r="A17" s="25" t="s">
        <v>7</v>
      </c>
      <c r="B17" s="26" t="s">
        <v>80</v>
      </c>
      <c r="K17" s="14"/>
    </row>
    <row r="18" spans="1:11" s="6" customFormat="1" ht="42" customHeight="1" thickBot="1" x14ac:dyDescent="0.45">
      <c r="A18" s="8"/>
      <c r="B18" s="62" t="s">
        <v>8</v>
      </c>
      <c r="C18" s="63"/>
      <c r="D18" s="63"/>
      <c r="E18" s="63"/>
      <c r="F18" s="64">
        <f>IF(F13/31&gt;F14/31,ROUNDUP(F13/31,0),ROUNDUP(F14/31,0))</f>
        <v>0</v>
      </c>
      <c r="G18" s="65"/>
      <c r="H18" s="9" t="s">
        <v>0</v>
      </c>
    </row>
    <row r="19" spans="1:11" s="6" customFormat="1" ht="30.75" customHeight="1" x14ac:dyDescent="0.4">
      <c r="A19" s="8"/>
      <c r="B19" s="31"/>
      <c r="C19" s="13"/>
      <c r="D19" s="13"/>
      <c r="E19" s="13"/>
      <c r="F19" s="30"/>
      <c r="G19" s="30"/>
      <c r="H19" s="15"/>
    </row>
    <row r="20" spans="1:11" s="6" customFormat="1" ht="10.5" customHeight="1" x14ac:dyDescent="0.4">
      <c r="A20" s="8"/>
      <c r="B20" s="31"/>
      <c r="C20" s="13"/>
      <c r="D20" s="13"/>
      <c r="E20" s="13"/>
      <c r="F20" s="30"/>
      <c r="G20" s="30"/>
      <c r="H20" s="15"/>
    </row>
    <row r="21" spans="1:11" s="6" customFormat="1" ht="24" customHeight="1" thickBot="1" x14ac:dyDescent="0.45">
      <c r="A21" s="25" t="s">
        <v>9</v>
      </c>
      <c r="B21" s="26" t="s">
        <v>19</v>
      </c>
      <c r="J21" s="19"/>
      <c r="K21" s="32"/>
    </row>
    <row r="22" spans="1:11" s="6" customFormat="1" ht="42" customHeight="1" thickBot="1" x14ac:dyDescent="0.45">
      <c r="A22" s="8"/>
      <c r="B22" s="72" t="s">
        <v>20</v>
      </c>
      <c r="C22" s="73"/>
      <c r="D22" s="73"/>
      <c r="E22" s="73"/>
      <c r="F22" s="74"/>
      <c r="G22" s="75"/>
      <c r="H22" s="9" t="s">
        <v>0</v>
      </c>
      <c r="J22" s="33"/>
      <c r="K22" s="19"/>
    </row>
    <row r="23" spans="1:11" s="6" customFormat="1" ht="31.5" customHeight="1" x14ac:dyDescent="0.4">
      <c r="A23" s="8"/>
      <c r="B23" s="31"/>
      <c r="C23" s="13"/>
      <c r="D23" s="13"/>
      <c r="E23" s="13"/>
      <c r="F23" s="30"/>
      <c r="G23" s="30"/>
      <c r="H23" s="15"/>
      <c r="J23" s="19"/>
      <c r="K23" s="19"/>
    </row>
    <row r="24" spans="1:11" s="6" customFormat="1" ht="15" customHeight="1" x14ac:dyDescent="0.4">
      <c r="A24" s="8"/>
      <c r="B24" s="31"/>
      <c r="C24" s="13"/>
      <c r="D24" s="13"/>
      <c r="E24" s="13"/>
      <c r="F24" s="30"/>
      <c r="G24" s="30"/>
      <c r="H24" s="15"/>
      <c r="J24" s="19"/>
      <c r="K24" s="19"/>
    </row>
    <row r="25" spans="1:11" s="6" customFormat="1" ht="24" customHeight="1" x14ac:dyDescent="0.4">
      <c r="A25" s="25" t="s">
        <v>13</v>
      </c>
      <c r="B25" s="26" t="s">
        <v>21</v>
      </c>
    </row>
    <row r="26" spans="1:11" s="6" customFormat="1" ht="24" customHeight="1" thickBot="1" x14ac:dyDescent="0.45">
      <c r="A26" s="25"/>
      <c r="B26" s="26" t="s">
        <v>81</v>
      </c>
    </row>
    <row r="27" spans="1:11" s="6" customFormat="1" ht="42" customHeight="1" thickBot="1" x14ac:dyDescent="0.45">
      <c r="A27" s="8"/>
      <c r="B27" s="62" t="s">
        <v>15</v>
      </c>
      <c r="C27" s="63"/>
      <c r="D27" s="63"/>
      <c r="E27" s="63"/>
      <c r="F27" s="83">
        <f>IF((F13-F22)/31&gt;(F14-F22)/31,ROUNDUP((F13-F22)/31,0),ROUNDUP((F14-F22)/31,0))</f>
        <v>0</v>
      </c>
      <c r="G27" s="84"/>
      <c r="H27" s="9" t="s">
        <v>0</v>
      </c>
    </row>
    <row r="28" spans="1:11" s="6" customFormat="1" ht="34.5" customHeight="1" x14ac:dyDescent="0.4">
      <c r="A28" s="8"/>
      <c r="B28" s="31"/>
      <c r="C28" s="13"/>
      <c r="D28" s="13"/>
      <c r="E28" s="13"/>
      <c r="F28" s="38"/>
      <c r="G28" s="38"/>
      <c r="H28" s="15"/>
      <c r="J28" s="19"/>
      <c r="K28" s="19"/>
    </row>
    <row r="29" spans="1:11" s="6" customFormat="1" ht="11.25" customHeight="1" x14ac:dyDescent="0.4">
      <c r="A29" s="8"/>
      <c r="F29" s="39"/>
      <c r="G29" s="39"/>
      <c r="J29" s="19"/>
      <c r="K29" s="19"/>
    </row>
    <row r="30" spans="1:11" s="6" customFormat="1" ht="24" customHeight="1" thickBot="1" x14ac:dyDescent="0.45">
      <c r="A30" s="25" t="s">
        <v>22</v>
      </c>
      <c r="B30" s="26" t="s">
        <v>82</v>
      </c>
      <c r="F30" s="39"/>
      <c r="G30" s="39"/>
      <c r="J30" s="36" t="s">
        <v>11</v>
      </c>
      <c r="K30" s="19"/>
    </row>
    <row r="31" spans="1:11" s="6" customFormat="1" ht="44.25" customHeight="1" thickBot="1" x14ac:dyDescent="0.45">
      <c r="A31" s="7"/>
      <c r="B31" s="62" t="s">
        <v>2</v>
      </c>
      <c r="C31" s="63"/>
      <c r="D31" s="63"/>
      <c r="E31" s="63"/>
      <c r="F31" s="83">
        <f>IF(J31&gt;=200000,"200,000",J31)</f>
        <v>0</v>
      </c>
      <c r="G31" s="84" t="str">
        <f t="shared" ref="G31" si="0">IF(A29&gt;=75000,"75000",IF(A29&gt;25000,A29,"25000"))</f>
        <v>25000</v>
      </c>
      <c r="H31" s="9" t="s">
        <v>0</v>
      </c>
      <c r="J31" s="43">
        <f>IF(G33&lt;G32,G33,G32)</f>
        <v>0</v>
      </c>
      <c r="K31" s="19"/>
    </row>
    <row r="32" spans="1:11" s="6" customFormat="1" ht="28.5" x14ac:dyDescent="0.4">
      <c r="A32" s="7"/>
      <c r="B32" s="19" t="s">
        <v>83</v>
      </c>
      <c r="D32" s="13"/>
      <c r="E32" s="13"/>
      <c r="F32" s="38"/>
      <c r="G32" s="40">
        <f>ROUNDUP(F27*0.4,-3)</f>
        <v>0</v>
      </c>
      <c r="H32" s="15" t="s">
        <v>12</v>
      </c>
      <c r="J32" s="33"/>
      <c r="K32" s="19"/>
    </row>
    <row r="33" spans="1:11" s="6" customFormat="1" ht="28.5" x14ac:dyDescent="0.4">
      <c r="A33" s="7"/>
      <c r="B33" s="19" t="s">
        <v>84</v>
      </c>
      <c r="D33" s="13"/>
      <c r="F33" s="38"/>
      <c r="G33" s="40">
        <f>ROUNDUP(F18*0.3,-3)</f>
        <v>0</v>
      </c>
      <c r="H33" s="15" t="s">
        <v>12</v>
      </c>
      <c r="J33" s="33"/>
      <c r="K33" s="19"/>
    </row>
    <row r="34" spans="1:11" s="6" customFormat="1" ht="83.25" customHeight="1" x14ac:dyDescent="0.4">
      <c r="A34" s="8"/>
      <c r="B34" s="13"/>
      <c r="C34" s="13"/>
      <c r="D34" s="13"/>
      <c r="E34" s="13"/>
      <c r="F34" s="41"/>
      <c r="G34" s="42"/>
      <c r="H34" s="10"/>
    </row>
    <row r="35" spans="1:11" s="6" customFormat="1" ht="30" customHeight="1" thickBot="1" x14ac:dyDescent="0.45">
      <c r="A35" s="25" t="s">
        <v>22</v>
      </c>
      <c r="B35" s="26" t="s">
        <v>85</v>
      </c>
      <c r="C35" s="13"/>
      <c r="D35" s="13"/>
      <c r="E35" s="13"/>
      <c r="F35" s="41"/>
      <c r="G35" s="42"/>
      <c r="H35" s="10"/>
    </row>
    <row r="36" spans="1:11" s="6" customFormat="1" ht="45" customHeight="1" thickBot="1" x14ac:dyDescent="0.45">
      <c r="A36" s="7"/>
      <c r="B36" s="62" t="s">
        <v>1</v>
      </c>
      <c r="C36" s="63"/>
      <c r="D36" s="63"/>
      <c r="E36" s="63"/>
      <c r="F36" s="86" t="e">
        <f>F31*G10</f>
        <v>#VALUE!</v>
      </c>
      <c r="G36" s="87"/>
      <c r="H36" s="9" t="s">
        <v>0</v>
      </c>
      <c r="K36" s="28"/>
    </row>
    <row r="37" spans="1:11" s="6" customFormat="1" ht="39" customHeight="1" x14ac:dyDescent="0.4">
      <c r="A37" s="8"/>
      <c r="E37" s="7"/>
      <c r="F37" s="78"/>
      <c r="G37" s="78"/>
    </row>
    <row r="38" spans="1:11" ht="4.5" customHeight="1" x14ac:dyDescent="0.4">
      <c r="B38" s="3"/>
    </row>
    <row r="39" spans="1:11" ht="1.5" hidden="1" customHeight="1" x14ac:dyDescent="0.4">
      <c r="B39" s="3"/>
    </row>
    <row r="40" spans="1:11" ht="5.25" customHeight="1" x14ac:dyDescent="0.4"/>
    <row r="41" spans="1:11" ht="24" customHeight="1" x14ac:dyDescent="0.4">
      <c r="B41" s="34"/>
      <c r="C41" s="35" t="s">
        <v>14</v>
      </c>
    </row>
    <row r="42" spans="1:11" ht="27" customHeight="1" x14ac:dyDescent="0.4">
      <c r="C42" s="5"/>
      <c r="D42" s="5"/>
      <c r="E42" s="5"/>
      <c r="F42" s="5"/>
      <c r="G42" s="5"/>
      <c r="H42" s="5"/>
      <c r="I42" s="5"/>
      <c r="J42" s="5"/>
    </row>
    <row r="43" spans="1:11" ht="9" customHeight="1" x14ac:dyDescent="0.4">
      <c r="C43" s="5"/>
      <c r="D43" s="5"/>
      <c r="E43" s="5"/>
      <c r="F43" s="5"/>
      <c r="G43" s="29"/>
      <c r="H43" s="5"/>
      <c r="J43" s="5"/>
    </row>
    <row r="44" spans="1:11" ht="9" customHeight="1" x14ac:dyDescent="0.4"/>
    <row r="45" spans="1:11" s="3" customFormat="1" ht="14.25" x14ac:dyDescent="0.4">
      <c r="A45" s="4"/>
    </row>
    <row r="46" spans="1:11" s="3" customFormat="1" ht="14.25" x14ac:dyDescent="0.4">
      <c r="A46" s="4"/>
    </row>
  </sheetData>
  <sheetProtection algorithmName="SHA-512" hashValue="V318Z+dWsf4A8YLDmEPcibOz5MJqMHrQUiU9B1OWQqlknPIsNDDBcHSTO0T7IGwCQvtdvVCVn3Cm6kHSjH2Gjg==" saltValue="OU3+yvKfcncilQa8V1Gg/g==" spinCount="100000" sheet="1" formatCells="0" formatColumns="0" formatRows="0" insertColumns="0" insertRows="0" insertHyperlinks="0" deleteColumns="0" deleteRows="0" sort="0" autoFilter="0" pivotTables="0"/>
  <mergeCells count="22">
    <mergeCell ref="F37:G37"/>
    <mergeCell ref="B22:E22"/>
    <mergeCell ref="F22:G22"/>
    <mergeCell ref="B18:E18"/>
    <mergeCell ref="F18:G18"/>
    <mergeCell ref="B36:E36"/>
    <mergeCell ref="F36:G36"/>
    <mergeCell ref="D2:I2"/>
    <mergeCell ref="B15:H15"/>
    <mergeCell ref="B27:E27"/>
    <mergeCell ref="F27:G27"/>
    <mergeCell ref="B31:E31"/>
    <mergeCell ref="F31:G31"/>
    <mergeCell ref="E4:G4"/>
    <mergeCell ref="E6:G6"/>
    <mergeCell ref="B9:E9"/>
    <mergeCell ref="F9:H9"/>
    <mergeCell ref="A13:A14"/>
    <mergeCell ref="B13:E13"/>
    <mergeCell ref="F13:G13"/>
    <mergeCell ref="B14:E14"/>
    <mergeCell ref="F14:G14"/>
  </mergeCells>
  <phoneticPr fontId="2"/>
  <dataValidations count="2">
    <dataValidation type="list" allowBlank="1" showInputMessage="1" showErrorMessage="1" sqref="C10">
      <formula1>INDIRECT(F9)</formula1>
    </dataValidation>
    <dataValidation type="list" allowBlank="1" showInputMessage="1" showErrorMessage="1" sqref="F9:H9">
      <formula1>市町名</formula1>
    </dataValidation>
  </dataValidations>
  <pageMargins left="0.70866141732283472" right="0.70866141732283472" top="0.74803149606299213" bottom="0.74803149606299213" header="0.31496062992125984" footer="0.31496062992125984"/>
  <pageSetup paperSize="9" scale="67" fitToWidth="0" orientation="portrait" r:id="rId1"/>
  <headerFooter>
    <oddHeader>&amp;R（第４弾）協力金　支給額計算シート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workbookViewId="0">
      <selection activeCell="C10" sqref="C10:T10"/>
    </sheetView>
  </sheetViews>
  <sheetFormatPr defaultRowHeight="18.75" x14ac:dyDescent="0.4"/>
  <cols>
    <col min="1" max="1" width="11" bestFit="1" customWidth="1"/>
  </cols>
  <sheetData>
    <row r="1" spans="1:27" x14ac:dyDescent="0.4">
      <c r="A1" t="s">
        <v>50</v>
      </c>
      <c r="C1" s="52" t="s">
        <v>50</v>
      </c>
      <c r="D1" s="52" t="s">
        <v>28</v>
      </c>
      <c r="E1" s="52" t="s">
        <v>29</v>
      </c>
      <c r="F1" s="52" t="s">
        <v>30</v>
      </c>
      <c r="G1" s="52" t="s">
        <v>31</v>
      </c>
      <c r="H1" s="52" t="s">
        <v>32</v>
      </c>
      <c r="I1" s="52" t="s">
        <v>33</v>
      </c>
      <c r="J1" s="52" t="s">
        <v>34</v>
      </c>
      <c r="K1" s="52" t="s">
        <v>35</v>
      </c>
      <c r="L1" s="52" t="s">
        <v>36</v>
      </c>
      <c r="M1" s="52" t="s">
        <v>37</v>
      </c>
      <c r="N1" s="52" t="s">
        <v>38</v>
      </c>
      <c r="O1" s="52" t="s">
        <v>39</v>
      </c>
      <c r="P1" s="52" t="s">
        <v>40</v>
      </c>
      <c r="Q1" s="52" t="s">
        <v>41</v>
      </c>
      <c r="R1" s="52" t="s">
        <v>42</v>
      </c>
      <c r="S1" s="52" t="s">
        <v>43</v>
      </c>
      <c r="T1" s="52" t="s">
        <v>44</v>
      </c>
      <c r="U1" s="52" t="s">
        <v>45</v>
      </c>
      <c r="V1" s="52" t="s">
        <v>46</v>
      </c>
      <c r="W1" s="52" t="s">
        <v>47</v>
      </c>
      <c r="X1" s="52" t="s">
        <v>48</v>
      </c>
      <c r="Y1" s="52" t="s">
        <v>49</v>
      </c>
      <c r="Z1" s="52" t="s">
        <v>51</v>
      </c>
      <c r="AA1" s="52" t="s">
        <v>52</v>
      </c>
    </row>
    <row r="2" spans="1:27" x14ac:dyDescent="0.4">
      <c r="A2" t="s">
        <v>28</v>
      </c>
      <c r="C2" s="51">
        <v>44410</v>
      </c>
      <c r="D2" s="51">
        <v>44410</v>
      </c>
      <c r="E2" s="51">
        <v>44410</v>
      </c>
      <c r="F2" s="51">
        <v>44410</v>
      </c>
      <c r="G2" s="51"/>
      <c r="H2" s="51">
        <v>44410</v>
      </c>
      <c r="I2" s="51">
        <v>44410</v>
      </c>
      <c r="J2" s="51">
        <v>44410</v>
      </c>
      <c r="K2" s="51"/>
      <c r="L2" s="51"/>
      <c r="M2" s="51"/>
      <c r="N2" s="51"/>
      <c r="O2" s="51"/>
      <c r="P2" s="51"/>
      <c r="Q2" s="51"/>
      <c r="R2" s="51"/>
      <c r="S2" s="51"/>
      <c r="T2" s="51"/>
      <c r="U2" s="51"/>
      <c r="V2" s="51"/>
      <c r="W2" s="51"/>
      <c r="X2" s="51"/>
      <c r="Y2" s="51"/>
      <c r="Z2" s="51"/>
      <c r="AA2" s="51"/>
    </row>
    <row r="3" spans="1:27" x14ac:dyDescent="0.4">
      <c r="A3" t="s">
        <v>29</v>
      </c>
      <c r="C3" s="51">
        <v>44412</v>
      </c>
      <c r="D3" s="51">
        <v>44412</v>
      </c>
      <c r="E3" s="51">
        <v>44412</v>
      </c>
      <c r="F3" s="51">
        <v>44412</v>
      </c>
      <c r="G3" s="51">
        <v>44412</v>
      </c>
      <c r="H3" s="51">
        <v>44412</v>
      </c>
      <c r="I3" s="51">
        <v>44412</v>
      </c>
      <c r="J3" s="51">
        <v>44412</v>
      </c>
      <c r="K3" s="51">
        <v>44412</v>
      </c>
      <c r="L3" s="51">
        <v>44412</v>
      </c>
      <c r="M3" s="51">
        <v>44412</v>
      </c>
      <c r="N3" s="51">
        <v>44412</v>
      </c>
      <c r="O3" s="51">
        <v>44412</v>
      </c>
      <c r="P3" s="51">
        <v>44412</v>
      </c>
      <c r="Q3" s="51">
        <v>44412</v>
      </c>
      <c r="R3" s="51">
        <v>44412</v>
      </c>
      <c r="S3" s="51">
        <v>44412</v>
      </c>
      <c r="T3" s="51">
        <v>44412</v>
      </c>
      <c r="U3" s="51">
        <v>44412</v>
      </c>
      <c r="V3" s="51">
        <v>44412</v>
      </c>
      <c r="W3" s="51">
        <v>44412</v>
      </c>
      <c r="X3" s="51">
        <v>44412</v>
      </c>
      <c r="Y3" s="51">
        <v>44412</v>
      </c>
      <c r="Z3" s="51">
        <v>44412</v>
      </c>
      <c r="AA3" s="51">
        <v>44412</v>
      </c>
    </row>
    <row r="4" spans="1:27" x14ac:dyDescent="0.4">
      <c r="A4" t="s">
        <v>30</v>
      </c>
    </row>
    <row r="5" spans="1:27" x14ac:dyDescent="0.4">
      <c r="A5" t="s">
        <v>31</v>
      </c>
    </row>
    <row r="6" spans="1:27" x14ac:dyDescent="0.4">
      <c r="A6" t="s">
        <v>32</v>
      </c>
    </row>
    <row r="7" spans="1:27" x14ac:dyDescent="0.4">
      <c r="A7" t="s">
        <v>33</v>
      </c>
    </row>
    <row r="8" spans="1:27" x14ac:dyDescent="0.4">
      <c r="A8" t="s">
        <v>34</v>
      </c>
    </row>
    <row r="9" spans="1:27" x14ac:dyDescent="0.4">
      <c r="A9" t="s">
        <v>35</v>
      </c>
      <c r="C9" s="54" t="s">
        <v>53</v>
      </c>
      <c r="D9" s="54" t="s">
        <v>54</v>
      </c>
      <c r="E9" s="54" t="s">
        <v>55</v>
      </c>
      <c r="F9" s="54" t="s">
        <v>56</v>
      </c>
      <c r="G9" s="54" t="s">
        <v>57</v>
      </c>
      <c r="H9" s="54" t="s">
        <v>58</v>
      </c>
      <c r="I9" s="54" t="s">
        <v>59</v>
      </c>
      <c r="J9" s="54" t="s">
        <v>60</v>
      </c>
      <c r="K9" s="54" t="s">
        <v>61</v>
      </c>
      <c r="L9" s="54" t="s">
        <v>62</v>
      </c>
      <c r="M9" s="54" t="s">
        <v>63</v>
      </c>
      <c r="N9" s="54" t="s">
        <v>64</v>
      </c>
      <c r="O9" s="54" t="s">
        <v>65</v>
      </c>
      <c r="P9" s="54" t="s">
        <v>66</v>
      </c>
      <c r="Q9" s="54" t="s">
        <v>67</v>
      </c>
      <c r="R9" s="54" t="s">
        <v>68</v>
      </c>
      <c r="S9" s="54" t="s">
        <v>69</v>
      </c>
      <c r="T9" s="54" t="s">
        <v>70</v>
      </c>
      <c r="U9" s="54" t="s">
        <v>71</v>
      </c>
      <c r="V9" s="54" t="s">
        <v>72</v>
      </c>
      <c r="W9" s="54" t="s">
        <v>73</v>
      </c>
      <c r="X9" s="54" t="s">
        <v>74</v>
      </c>
      <c r="Y9" s="54" t="s">
        <v>75</v>
      </c>
      <c r="Z9" s="54" t="s">
        <v>76</v>
      </c>
      <c r="AA9" s="54" t="s">
        <v>77</v>
      </c>
    </row>
    <row r="10" spans="1:27" x14ac:dyDescent="0.4">
      <c r="A10" t="s">
        <v>36</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row>
    <row r="11" spans="1:27" x14ac:dyDescent="0.4">
      <c r="A11" t="s">
        <v>37</v>
      </c>
      <c r="C11" s="53">
        <v>44439</v>
      </c>
      <c r="D11" s="53">
        <v>44439</v>
      </c>
      <c r="E11" s="53">
        <v>44439</v>
      </c>
      <c r="F11" s="53">
        <v>44439</v>
      </c>
      <c r="G11" s="53">
        <v>44439</v>
      </c>
      <c r="H11" s="53">
        <v>44439</v>
      </c>
      <c r="I11" s="53">
        <v>44439</v>
      </c>
      <c r="J11" s="53">
        <v>44439</v>
      </c>
      <c r="K11" s="53">
        <v>44439</v>
      </c>
      <c r="L11" s="53">
        <v>44439</v>
      </c>
      <c r="M11" s="53">
        <v>44439</v>
      </c>
      <c r="N11" s="53">
        <v>44439</v>
      </c>
      <c r="O11" s="53">
        <v>44439</v>
      </c>
      <c r="P11" s="53">
        <v>44439</v>
      </c>
      <c r="Q11" s="53">
        <v>44439</v>
      </c>
      <c r="R11" s="53">
        <v>44439</v>
      </c>
      <c r="S11" s="53">
        <v>44439</v>
      </c>
      <c r="T11" s="53">
        <v>44439</v>
      </c>
      <c r="U11" s="53">
        <v>44439</v>
      </c>
      <c r="V11" s="53">
        <v>44439</v>
      </c>
      <c r="W11" s="53">
        <v>44439</v>
      </c>
      <c r="X11" s="53">
        <v>44439</v>
      </c>
      <c r="Y11" s="53">
        <v>44439</v>
      </c>
      <c r="Z11" s="53">
        <v>44439</v>
      </c>
      <c r="AA11" s="53">
        <v>44439</v>
      </c>
    </row>
    <row r="12" spans="1:27" x14ac:dyDescent="0.4">
      <c r="A12" t="s">
        <v>38</v>
      </c>
    </row>
    <row r="13" spans="1:27" x14ac:dyDescent="0.4">
      <c r="A13" t="s">
        <v>39</v>
      </c>
    </row>
    <row r="14" spans="1:27" x14ac:dyDescent="0.4">
      <c r="A14" t="s">
        <v>40</v>
      </c>
    </row>
    <row r="15" spans="1:27" x14ac:dyDescent="0.4">
      <c r="A15" t="s">
        <v>41</v>
      </c>
    </row>
    <row r="16" spans="1:27" x14ac:dyDescent="0.4">
      <c r="A16" t="s">
        <v>42</v>
      </c>
    </row>
    <row r="17" spans="1:1" x14ac:dyDescent="0.4">
      <c r="A17" t="s">
        <v>43</v>
      </c>
    </row>
    <row r="18" spans="1:1" x14ac:dyDescent="0.4">
      <c r="A18" t="s">
        <v>44</v>
      </c>
    </row>
    <row r="19" spans="1:1" x14ac:dyDescent="0.4">
      <c r="A19" t="s">
        <v>45</v>
      </c>
    </row>
    <row r="20" spans="1:1" x14ac:dyDescent="0.4">
      <c r="A20" t="s">
        <v>46</v>
      </c>
    </row>
    <row r="21" spans="1:1" x14ac:dyDescent="0.4">
      <c r="A21" t="s">
        <v>47</v>
      </c>
    </row>
    <row r="22" spans="1:1" x14ac:dyDescent="0.4">
      <c r="A22" t="s">
        <v>48</v>
      </c>
    </row>
    <row r="23" spans="1:1" x14ac:dyDescent="0.4">
      <c r="A23" t="s">
        <v>49</v>
      </c>
    </row>
    <row r="24" spans="1:1" x14ac:dyDescent="0.4">
      <c r="A24" t="s">
        <v>51</v>
      </c>
    </row>
    <row r="25" spans="1:1" x14ac:dyDescent="0.4">
      <c r="A25" t="s">
        <v>52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56</vt:i4>
      </vt:variant>
    </vt:vector>
  </HeadingPairs>
  <TitlesOfParts>
    <vt:vector size="59" baseType="lpstr">
      <vt:lpstr>売上高方式</vt:lpstr>
      <vt:lpstr>売上高減少額方式</vt:lpstr>
      <vt:lpstr>（非表示）</vt:lpstr>
      <vt:lpstr>売上高減少額方式!Print_Area</vt:lpstr>
      <vt:lpstr>売上高方式!Print_Area</vt:lpstr>
      <vt:lpstr>さくら市</vt:lpstr>
      <vt:lpstr>さくら市2</vt:lpstr>
      <vt:lpstr>宇都宮市</vt:lpstr>
      <vt:lpstr>宇都宮市2</vt:lpstr>
      <vt:lpstr>益子町</vt:lpstr>
      <vt:lpstr>益子町2</vt:lpstr>
      <vt:lpstr>塩谷町</vt:lpstr>
      <vt:lpstr>塩谷町2</vt:lpstr>
      <vt:lpstr>下野市</vt:lpstr>
      <vt:lpstr>下野市2</vt:lpstr>
      <vt:lpstr>高根沢町</vt:lpstr>
      <vt:lpstr>高根沢町2</vt:lpstr>
      <vt:lpstr>佐野市</vt:lpstr>
      <vt:lpstr>佐野市2</vt:lpstr>
      <vt:lpstr>市貝町</vt:lpstr>
      <vt:lpstr>市貝町2</vt:lpstr>
      <vt:lpstr>市町</vt:lpstr>
      <vt:lpstr>市町名</vt:lpstr>
      <vt:lpstr>市町名2</vt:lpstr>
      <vt:lpstr>鹿沼市</vt:lpstr>
      <vt:lpstr>鹿沼市2</vt:lpstr>
      <vt:lpstr>小山市</vt:lpstr>
      <vt:lpstr>小山市2</vt:lpstr>
      <vt:lpstr>上三川町</vt:lpstr>
      <vt:lpstr>上三川町2</vt:lpstr>
      <vt:lpstr>真岡市</vt:lpstr>
      <vt:lpstr>真岡市2</vt:lpstr>
      <vt:lpstr>壬生町</vt:lpstr>
      <vt:lpstr>壬生町2</vt:lpstr>
      <vt:lpstr>足利市</vt:lpstr>
      <vt:lpstr>足利市2</vt:lpstr>
      <vt:lpstr>大田原市</vt:lpstr>
      <vt:lpstr>大田原市2</vt:lpstr>
      <vt:lpstr>店舗のある市町</vt:lpstr>
      <vt:lpstr>栃木市</vt:lpstr>
      <vt:lpstr>栃木市2</vt:lpstr>
      <vt:lpstr>那珂川町</vt:lpstr>
      <vt:lpstr>那珂川町2</vt:lpstr>
      <vt:lpstr>那須烏山市</vt:lpstr>
      <vt:lpstr>那須烏山市2</vt:lpstr>
      <vt:lpstr>那須塩原市</vt:lpstr>
      <vt:lpstr>那須塩原市2</vt:lpstr>
      <vt:lpstr>那須町</vt:lpstr>
      <vt:lpstr>那須町2</vt:lpstr>
      <vt:lpstr>日光市</vt:lpstr>
      <vt:lpstr>日光市2</vt:lpstr>
      <vt:lpstr>芳賀町</vt:lpstr>
      <vt:lpstr>芳賀町2</vt:lpstr>
      <vt:lpstr>茂木町</vt:lpstr>
      <vt:lpstr>茂木町2</vt:lpstr>
      <vt:lpstr>野木町</vt:lpstr>
      <vt:lpstr>野木町2</vt:lpstr>
      <vt:lpstr>矢板市</vt:lpstr>
      <vt:lpstr>矢板市2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2021-08-01T11:02:06Z</cp:lastPrinted>
  <dcterms:created xsi:type="dcterms:W3CDTF">2021-05-24T06:23:26Z</dcterms:created>
  <dcterms:modified xsi:type="dcterms:W3CDTF">2021-08-01T11:05:42Z</dcterms:modified>
</cp:coreProperties>
</file>